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mt.lt\FS\Home$\daiva.karuzaite\Desktop\daiva.karuzaite\KASMETINIS IR PALYGINAMASIS\PALYGINAMASIS\2022_Projektas\2022-05-03_VV forma raštui išsiuntimui\"/>
    </mc:Choice>
  </mc:AlternateContent>
  <bookViews>
    <workbookView xWindow="0" yWindow="0" windowWidth="18012" windowHeight="6252" tabRatio="601"/>
  </bookViews>
  <sheets>
    <sheet name="1_Institucijos struktūra_FORMA" sheetId="2" r:id="rId1"/>
    <sheet name="2_VV sudarymas_FORMA" sheetId="13" r:id="rId2"/>
    <sheet name="PVZ_Institucijos struktūra" sheetId="16" r:id="rId3"/>
    <sheet name="PVZ_VV sudarymas" sheetId="18" r:id="rId4"/>
    <sheet name="Sąrašai" sheetId="7" r:id="rId5"/>
  </sheets>
  <definedNames>
    <definedName name="_1_padalinio_1_dalies_pavadinimas" localSheetId="1">'2_VV sudarymas_FORMA'!#REF!</definedName>
    <definedName name="_1_padalinio_1_dalies_pavadinimas" localSheetId="2">#REF!</definedName>
    <definedName name="_1_padalinio_1_dalies_pavadinimas" localSheetId="3">'PVZ_VV sudarymas'!#REF!</definedName>
    <definedName name="_1_padalinio_1_dalies_pavadinima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0" i="13" l="1"/>
  <c r="G8" i="13"/>
  <c r="K91" i="13"/>
  <c r="K90" i="13"/>
  <c r="G43" i="13"/>
  <c r="F77" i="13"/>
  <c r="G77" i="13"/>
  <c r="H77" i="13"/>
  <c r="I77" i="13"/>
  <c r="J77" i="13"/>
  <c r="K77" i="13"/>
  <c r="L77" i="13"/>
  <c r="M77" i="13"/>
  <c r="N77" i="13"/>
  <c r="O77" i="13"/>
  <c r="R77" i="13"/>
  <c r="S77" i="13"/>
  <c r="T77" i="13"/>
  <c r="U77" i="13"/>
  <c r="V77" i="13"/>
  <c r="V78" i="13" s="1"/>
  <c r="W77" i="13"/>
  <c r="X77" i="13"/>
  <c r="Y77" i="13"/>
  <c r="AB77" i="13"/>
  <c r="AB60" i="13"/>
  <c r="Y60" i="13"/>
  <c r="X60" i="13"/>
  <c r="W60" i="13"/>
  <c r="V60" i="13"/>
  <c r="U60" i="13"/>
  <c r="T60" i="13"/>
  <c r="S60" i="13"/>
  <c r="R60" i="13"/>
  <c r="O60" i="13"/>
  <c r="N60" i="13"/>
  <c r="M60" i="13"/>
  <c r="L60" i="13"/>
  <c r="K60" i="13"/>
  <c r="J60" i="13"/>
  <c r="I60" i="13"/>
  <c r="H60" i="13"/>
  <c r="G60" i="13"/>
  <c r="F60" i="13"/>
  <c r="AB43" i="13"/>
  <c r="Y43" i="13"/>
  <c r="X43" i="13"/>
  <c r="W43" i="13"/>
  <c r="V43" i="13"/>
  <c r="U43" i="13"/>
  <c r="T43" i="13"/>
  <c r="S43" i="13"/>
  <c r="R43" i="13"/>
  <c r="O43" i="13"/>
  <c r="N43" i="13"/>
  <c r="M43" i="13"/>
  <c r="L43" i="13"/>
  <c r="K43" i="13"/>
  <c r="J43" i="13"/>
  <c r="I43" i="13"/>
  <c r="H43" i="13"/>
  <c r="H78" i="13" s="1"/>
  <c r="F43" i="13"/>
  <c r="X78" i="13" l="1"/>
  <c r="Z60" i="13"/>
  <c r="Z43" i="13"/>
  <c r="S78" i="13"/>
  <c r="AA43" i="13"/>
  <c r="I78" i="13"/>
  <c r="W78" i="13"/>
  <c r="AA60" i="13"/>
  <c r="Q60" i="13"/>
  <c r="F78" i="13"/>
  <c r="K78" i="13"/>
  <c r="U78" i="13"/>
  <c r="T78" i="13"/>
  <c r="P60" i="13"/>
  <c r="J78" i="13"/>
  <c r="O78" i="13"/>
  <c r="Q43" i="13"/>
  <c r="AC43" i="13" s="1"/>
  <c r="R78" i="13"/>
  <c r="Z78" i="13" s="1"/>
  <c r="Y78" i="13"/>
  <c r="N78" i="13"/>
  <c r="P43" i="13"/>
  <c r="M78" i="13"/>
  <c r="AB78" i="13"/>
  <c r="L78" i="13"/>
  <c r="G78" i="13"/>
  <c r="P77" i="13"/>
  <c r="Q77" i="13"/>
  <c r="Z77" i="13"/>
  <c r="AA77" i="13"/>
  <c r="G8" i="18"/>
  <c r="K92" i="13"/>
  <c r="J121" i="13"/>
  <c r="I121" i="13"/>
  <c r="H121" i="13"/>
  <c r="G121" i="13"/>
  <c r="E17" i="13" s="1"/>
  <c r="F121" i="13"/>
  <c r="J111" i="13"/>
  <c r="I111" i="13"/>
  <c r="H111" i="13"/>
  <c r="G111" i="13"/>
  <c r="E16" i="13" s="1"/>
  <c r="F111" i="13"/>
  <c r="K94" i="13"/>
  <c r="K93" i="13"/>
  <c r="J102" i="13"/>
  <c r="I102" i="13"/>
  <c r="H102" i="13"/>
  <c r="G102" i="13"/>
  <c r="E15" i="13" s="1"/>
  <c r="F102" i="13"/>
  <c r="O43" i="18"/>
  <c r="N43" i="18"/>
  <c r="M43" i="18"/>
  <c r="L43" i="18"/>
  <c r="K43" i="18"/>
  <c r="J43" i="18"/>
  <c r="I43" i="18"/>
  <c r="H43" i="18"/>
  <c r="G43" i="18"/>
  <c r="F43" i="18"/>
  <c r="AB43" i="18"/>
  <c r="AA43" i="18"/>
  <c r="Z43" i="18"/>
  <c r="Y43" i="18"/>
  <c r="X43" i="18"/>
  <c r="W43" i="18"/>
  <c r="V43" i="18"/>
  <c r="U43" i="18"/>
  <c r="T43" i="18"/>
  <c r="S43" i="18"/>
  <c r="R43" i="18"/>
  <c r="J104" i="18"/>
  <c r="J105" i="18"/>
  <c r="J103" i="18"/>
  <c r="J91" i="18"/>
  <c r="J92" i="18"/>
  <c r="J90" i="18"/>
  <c r="P78" i="13" l="1"/>
  <c r="AC60" i="13"/>
  <c r="AA78" i="13"/>
  <c r="Q78" i="13"/>
  <c r="AC77" i="13"/>
  <c r="AC78" i="13" s="1"/>
  <c r="F122" i="13"/>
  <c r="J122" i="13"/>
  <c r="I122" i="13"/>
  <c r="F9" i="13" s="1"/>
  <c r="H122" i="13"/>
  <c r="G122" i="13"/>
  <c r="E9" i="13" s="1"/>
  <c r="G9" i="13" s="1"/>
  <c r="J121" i="18"/>
  <c r="I121" i="18"/>
  <c r="H121" i="18"/>
  <c r="G121" i="18"/>
  <c r="E17" i="18" s="1"/>
  <c r="F121" i="18"/>
  <c r="K120" i="18"/>
  <c r="L120" i="18" s="1"/>
  <c r="K119" i="18"/>
  <c r="L119" i="18" s="1"/>
  <c r="K118" i="18"/>
  <c r="L118" i="18" s="1"/>
  <c r="K117" i="18"/>
  <c r="L116" i="18"/>
  <c r="K116" i="18"/>
  <c r="L115" i="18"/>
  <c r="K115" i="18"/>
  <c r="L114" i="18"/>
  <c r="K114" i="18"/>
  <c r="L113" i="18"/>
  <c r="K113" i="18"/>
  <c r="L112" i="18"/>
  <c r="K112" i="18"/>
  <c r="J111" i="18"/>
  <c r="K110" i="18"/>
  <c r="L110" i="18" s="1"/>
  <c r="K109" i="18"/>
  <c r="L109" i="18" s="1"/>
  <c r="K108" i="18"/>
  <c r="L108" i="18" s="1"/>
  <c r="L107" i="18"/>
  <c r="K107" i="18"/>
  <c r="L106" i="18"/>
  <c r="K106" i="18"/>
  <c r="J102" i="18"/>
  <c r="K101" i="18"/>
  <c r="L101" i="18" s="1"/>
  <c r="K100" i="18"/>
  <c r="L100" i="18" s="1"/>
  <c r="K99" i="18"/>
  <c r="L99" i="18" s="1"/>
  <c r="K98" i="18"/>
  <c r="L98" i="18" s="1"/>
  <c r="K97" i="18"/>
  <c r="L97" i="18" s="1"/>
  <c r="K96" i="18"/>
  <c r="L96" i="18" s="1"/>
  <c r="K95" i="18"/>
  <c r="L95" i="18" s="1"/>
  <c r="L94" i="18"/>
  <c r="K94" i="18"/>
  <c r="L93" i="18"/>
  <c r="K93" i="18"/>
  <c r="AB78" i="18"/>
  <c r="AB77" i="18"/>
  <c r="Y77" i="18"/>
  <c r="X77" i="18"/>
  <c r="W77" i="18"/>
  <c r="V77" i="18"/>
  <c r="U77" i="18"/>
  <c r="T77" i="18"/>
  <c r="S77" i="18"/>
  <c r="R77" i="18"/>
  <c r="Q77" i="18"/>
  <c r="P77" i="18"/>
  <c r="O77" i="18"/>
  <c r="N77" i="18"/>
  <c r="M77" i="18"/>
  <c r="L77" i="18"/>
  <c r="K77" i="18"/>
  <c r="J77" i="18"/>
  <c r="I77" i="18"/>
  <c r="H77" i="18"/>
  <c r="G77" i="18"/>
  <c r="F77" i="18"/>
  <c r="AA76" i="18"/>
  <c r="Z76" i="18"/>
  <c r="Q76" i="18"/>
  <c r="AC76" i="18" s="1"/>
  <c r="P76" i="18"/>
  <c r="AA75" i="18"/>
  <c r="Z75" i="18"/>
  <c r="Q75" i="18"/>
  <c r="AC75" i="18" s="1"/>
  <c r="P75" i="18"/>
  <c r="AC74" i="18"/>
  <c r="AA74" i="18"/>
  <c r="Z74" i="18"/>
  <c r="Q74" i="18"/>
  <c r="P74" i="18"/>
  <c r="AA73" i="18"/>
  <c r="Z73" i="18"/>
  <c r="Q73" i="18"/>
  <c r="AC73" i="18" s="1"/>
  <c r="P73" i="18"/>
  <c r="AA72" i="18"/>
  <c r="AC72" i="18" s="1"/>
  <c r="Z72" i="18"/>
  <c r="Q72" i="18"/>
  <c r="P72" i="18"/>
  <c r="AA71" i="18"/>
  <c r="Z71" i="18"/>
  <c r="Q71" i="18"/>
  <c r="AC71" i="18" s="1"/>
  <c r="P71" i="18"/>
  <c r="AA70" i="18"/>
  <c r="Z70" i="18"/>
  <c r="Q70" i="18"/>
  <c r="AC70" i="18" s="1"/>
  <c r="P70" i="18"/>
  <c r="AA69" i="18"/>
  <c r="Z69" i="18"/>
  <c r="Q69" i="18"/>
  <c r="AC69" i="18" s="1"/>
  <c r="P69" i="18"/>
  <c r="AA68" i="18"/>
  <c r="Z68" i="18"/>
  <c r="Q68" i="18"/>
  <c r="AC68" i="18" s="1"/>
  <c r="P68" i="18"/>
  <c r="AA67" i="18"/>
  <c r="AC67" i="18" s="1"/>
  <c r="Z67" i="18"/>
  <c r="Q67" i="18"/>
  <c r="P67" i="18"/>
  <c r="AA66" i="18"/>
  <c r="Z66" i="18"/>
  <c r="Q66" i="18"/>
  <c r="AC66" i="18" s="1"/>
  <c r="P66" i="18"/>
  <c r="AA65" i="18"/>
  <c r="Z65" i="18"/>
  <c r="Q65" i="18"/>
  <c r="AC65" i="18" s="1"/>
  <c r="P65" i="18"/>
  <c r="AA64" i="18"/>
  <c r="Z64" i="18"/>
  <c r="Q64" i="18"/>
  <c r="AC64" i="18" s="1"/>
  <c r="P64" i="18"/>
  <c r="AA63" i="18"/>
  <c r="Z63" i="18"/>
  <c r="Q63" i="18"/>
  <c r="AC63" i="18" s="1"/>
  <c r="P63" i="18"/>
  <c r="AC62" i="18"/>
  <c r="AA62" i="18"/>
  <c r="Z62" i="18"/>
  <c r="Q62" i="18"/>
  <c r="P62" i="18"/>
  <c r="AA61" i="18"/>
  <c r="AA77" i="18" s="1"/>
  <c r="Z61" i="18"/>
  <c r="Z77" i="18" s="1"/>
  <c r="Q61" i="18"/>
  <c r="AC61" i="18" s="1"/>
  <c r="P61" i="18"/>
  <c r="AB60" i="18"/>
  <c r="Y60" i="18"/>
  <c r="X60" i="18"/>
  <c r="W60" i="18"/>
  <c r="V60" i="18"/>
  <c r="V78" i="18" s="1"/>
  <c r="U60" i="18"/>
  <c r="T60" i="18"/>
  <c r="S60" i="18"/>
  <c r="R60" i="18"/>
  <c r="R78" i="18" s="1"/>
  <c r="O60" i="18"/>
  <c r="N60" i="18"/>
  <c r="M60" i="18"/>
  <c r="M78" i="18" s="1"/>
  <c r="L60" i="18"/>
  <c r="K60" i="18"/>
  <c r="J60" i="18"/>
  <c r="I60" i="18"/>
  <c r="H60" i="18"/>
  <c r="G60" i="18"/>
  <c r="F60" i="18"/>
  <c r="AA59" i="18"/>
  <c r="Z59" i="18"/>
  <c r="Q59" i="18"/>
  <c r="AC59" i="18" s="1"/>
  <c r="P59" i="18"/>
  <c r="AA58" i="18"/>
  <c r="AC58" i="18" s="1"/>
  <c r="Z58" i="18"/>
  <c r="Q58" i="18"/>
  <c r="P58" i="18"/>
  <c r="AA57" i="18"/>
  <c r="Z57" i="18"/>
  <c r="Q57" i="18"/>
  <c r="AC57" i="18" s="1"/>
  <c r="P57" i="18"/>
  <c r="AA56" i="18"/>
  <c r="Z56" i="18"/>
  <c r="Q56" i="18"/>
  <c r="AC56" i="18" s="1"/>
  <c r="P56" i="18"/>
  <c r="AA55" i="18"/>
  <c r="Z55" i="18"/>
  <c r="Q55" i="18"/>
  <c r="AC55" i="18" s="1"/>
  <c r="P55" i="18"/>
  <c r="AA54" i="18"/>
  <c r="Z54" i="18"/>
  <c r="Q54" i="18"/>
  <c r="AC54" i="18" s="1"/>
  <c r="P54" i="18"/>
  <c r="AA53" i="18"/>
  <c r="AC53" i="18" s="1"/>
  <c r="Z53" i="18"/>
  <c r="Q53" i="18"/>
  <c r="P53" i="18"/>
  <c r="AA52" i="18"/>
  <c r="Z52" i="18"/>
  <c r="Q52" i="18"/>
  <c r="AC52" i="18" s="1"/>
  <c r="P52" i="18"/>
  <c r="AA51" i="18"/>
  <c r="Z51" i="18"/>
  <c r="Q51" i="18"/>
  <c r="AC51" i="18" s="1"/>
  <c r="P51" i="18"/>
  <c r="AA50" i="18"/>
  <c r="Z50" i="18"/>
  <c r="Q50" i="18"/>
  <c r="AC50" i="18" s="1"/>
  <c r="P50" i="18"/>
  <c r="AA49" i="18"/>
  <c r="Z49" i="18"/>
  <c r="Q49" i="18"/>
  <c r="AC49" i="18" s="1"/>
  <c r="P49" i="18"/>
  <c r="AC48" i="18"/>
  <c r="AA48" i="18"/>
  <c r="Z48" i="18"/>
  <c r="Q48" i="18"/>
  <c r="P48" i="18"/>
  <c r="AA47" i="18"/>
  <c r="Z47" i="18"/>
  <c r="Q47" i="18"/>
  <c r="AC47" i="18" s="1"/>
  <c r="P47" i="18"/>
  <c r="AA46" i="18"/>
  <c r="I105" i="18" s="1"/>
  <c r="Z46" i="18"/>
  <c r="H105" i="18" s="1"/>
  <c r="Q46" i="18"/>
  <c r="P46" i="18"/>
  <c r="F105" i="18" s="1"/>
  <c r="AA45" i="18"/>
  <c r="Z45" i="18"/>
  <c r="H104" i="18" s="1"/>
  <c r="Q45" i="18"/>
  <c r="G104" i="18" s="1"/>
  <c r="P45" i="18"/>
  <c r="F104" i="18" s="1"/>
  <c r="AA44" i="18"/>
  <c r="I103" i="18" s="1"/>
  <c r="Z44" i="18"/>
  <c r="H103" i="18" s="1"/>
  <c r="Q44" i="18"/>
  <c r="G103" i="18" s="1"/>
  <c r="P44" i="18"/>
  <c r="F103" i="18" s="1"/>
  <c r="AA42" i="18"/>
  <c r="Z42" i="18"/>
  <c r="Q42" i="18"/>
  <c r="AC42" i="18" s="1"/>
  <c r="P42" i="18"/>
  <c r="AA41" i="18"/>
  <c r="Z41" i="18"/>
  <c r="Q41" i="18"/>
  <c r="AC41" i="18" s="1"/>
  <c r="P41" i="18"/>
  <c r="AA40" i="18"/>
  <c r="Z40" i="18"/>
  <c r="Q40" i="18"/>
  <c r="AC40" i="18" s="1"/>
  <c r="P40" i="18"/>
  <c r="AC39" i="18"/>
  <c r="AA39" i="18"/>
  <c r="Z39" i="18"/>
  <c r="Q39" i="18"/>
  <c r="P39" i="18"/>
  <c r="AA38" i="18"/>
  <c r="Z38" i="18"/>
  <c r="Q38" i="18"/>
  <c r="AC38" i="18" s="1"/>
  <c r="P38" i="18"/>
  <c r="AA37" i="18"/>
  <c r="AC37" i="18" s="1"/>
  <c r="Z37" i="18"/>
  <c r="Q37" i="18"/>
  <c r="P37" i="18"/>
  <c r="AA36" i="18"/>
  <c r="Z36" i="18"/>
  <c r="Q36" i="18"/>
  <c r="AC36" i="18" s="1"/>
  <c r="P36" i="18"/>
  <c r="AA35" i="18"/>
  <c r="Z35" i="18"/>
  <c r="Q35" i="18"/>
  <c r="AC35" i="18" s="1"/>
  <c r="P35" i="18"/>
  <c r="AA34" i="18"/>
  <c r="Z34" i="18"/>
  <c r="Q34" i="18"/>
  <c r="AC34" i="18" s="1"/>
  <c r="P34" i="18"/>
  <c r="AA33" i="18"/>
  <c r="Z33" i="18"/>
  <c r="Q33" i="18"/>
  <c r="AC33" i="18" s="1"/>
  <c r="P33" i="18"/>
  <c r="AA32" i="18"/>
  <c r="AC32" i="18" s="1"/>
  <c r="Z32" i="18"/>
  <c r="Q32" i="18"/>
  <c r="P32" i="18"/>
  <c r="AA31" i="18"/>
  <c r="Z31" i="18"/>
  <c r="Q31" i="18"/>
  <c r="AC31" i="18" s="1"/>
  <c r="P31" i="18"/>
  <c r="AA30" i="18"/>
  <c r="Z30" i="18"/>
  <c r="Q30" i="18"/>
  <c r="AC30" i="18" s="1"/>
  <c r="P30" i="18"/>
  <c r="AA29" i="18"/>
  <c r="Z29" i="18"/>
  <c r="Q29" i="18"/>
  <c r="AC29" i="18" s="1"/>
  <c r="P29" i="18"/>
  <c r="AA28" i="18"/>
  <c r="Z28" i="18"/>
  <c r="Q28" i="18"/>
  <c r="P28" i="18"/>
  <c r="AA27" i="18"/>
  <c r="I92" i="18" s="1"/>
  <c r="Z27" i="18"/>
  <c r="H92" i="18" s="1"/>
  <c r="Q27" i="18"/>
  <c r="P27" i="18"/>
  <c r="F92" i="18" s="1"/>
  <c r="AA26" i="18"/>
  <c r="I91" i="18" s="1"/>
  <c r="Z26" i="18"/>
  <c r="H91" i="18" s="1"/>
  <c r="Q26" i="18"/>
  <c r="G91" i="18" s="1"/>
  <c r="P26" i="18"/>
  <c r="F91" i="18" s="1"/>
  <c r="AA25" i="18"/>
  <c r="Z25" i="18"/>
  <c r="H90" i="18" s="1"/>
  <c r="Q25" i="18"/>
  <c r="G90" i="18" s="1"/>
  <c r="P25" i="18"/>
  <c r="F90" i="18" s="1"/>
  <c r="F17" i="18"/>
  <c r="C17" i="18"/>
  <c r="C16" i="18"/>
  <c r="C15" i="18"/>
  <c r="K120" i="13"/>
  <c r="L120" i="13" s="1"/>
  <c r="K119" i="13"/>
  <c r="K118" i="13"/>
  <c r="L118" i="13" s="1"/>
  <c r="K117" i="13"/>
  <c r="L117" i="13" s="1"/>
  <c r="K116" i="13"/>
  <c r="L116" i="13" s="1"/>
  <c r="K115" i="13"/>
  <c r="L115" i="13" s="1"/>
  <c r="K114" i="13"/>
  <c r="L114" i="13" s="1"/>
  <c r="K113" i="13"/>
  <c r="L113" i="13" s="1"/>
  <c r="K112" i="13"/>
  <c r="K110" i="13"/>
  <c r="L110" i="13" s="1"/>
  <c r="K109" i="13"/>
  <c r="L109" i="13" s="1"/>
  <c r="K108" i="13"/>
  <c r="L108" i="13" s="1"/>
  <c r="K107" i="13"/>
  <c r="L107" i="13" s="1"/>
  <c r="K106" i="13"/>
  <c r="L106" i="13" s="1"/>
  <c r="K105" i="13"/>
  <c r="L105" i="13" s="1"/>
  <c r="K104" i="13"/>
  <c r="L104" i="13" s="1"/>
  <c r="K103" i="13"/>
  <c r="K101" i="13"/>
  <c r="L101" i="13" s="1"/>
  <c r="K100" i="13"/>
  <c r="L100" i="13" s="1"/>
  <c r="K99" i="13"/>
  <c r="L99" i="13" s="1"/>
  <c r="K98" i="13"/>
  <c r="L98" i="13" s="1"/>
  <c r="K97" i="13"/>
  <c r="L97" i="13" s="1"/>
  <c r="K96" i="13"/>
  <c r="L96" i="13" s="1"/>
  <c r="K95" i="13"/>
  <c r="L94" i="13"/>
  <c r="L93" i="13"/>
  <c r="L92" i="13"/>
  <c r="L91" i="13"/>
  <c r="AA76" i="13"/>
  <c r="Z76" i="13"/>
  <c r="Q76" i="13"/>
  <c r="P76" i="13"/>
  <c r="AA75" i="13"/>
  <c r="Z75" i="13"/>
  <c r="Q75" i="13"/>
  <c r="P75" i="13"/>
  <c r="AA74" i="13"/>
  <c r="Z74" i="13"/>
  <c r="Q74" i="13"/>
  <c r="P74" i="13"/>
  <c r="AA73" i="13"/>
  <c r="Z73" i="13"/>
  <c r="Q73" i="13"/>
  <c r="P73" i="13"/>
  <c r="AA72" i="13"/>
  <c r="Z72" i="13"/>
  <c r="Q72" i="13"/>
  <c r="P72" i="13"/>
  <c r="AA71" i="13"/>
  <c r="Z71" i="13"/>
  <c r="Q71" i="13"/>
  <c r="P71" i="13"/>
  <c r="AA70" i="13"/>
  <c r="Z70" i="13"/>
  <c r="Q70" i="13"/>
  <c r="AC70" i="13" s="1"/>
  <c r="P70" i="13"/>
  <c r="AA69" i="13"/>
  <c r="Z69" i="13"/>
  <c r="Q69" i="13"/>
  <c r="P69" i="13"/>
  <c r="AA68" i="13"/>
  <c r="Z68" i="13"/>
  <c r="Q68" i="13"/>
  <c r="P68" i="13"/>
  <c r="AA67" i="13"/>
  <c r="Z67" i="13"/>
  <c r="Q67" i="13"/>
  <c r="P67" i="13"/>
  <c r="AA66" i="13"/>
  <c r="Z66" i="13"/>
  <c r="Q66" i="13"/>
  <c r="P66" i="13"/>
  <c r="AA65" i="13"/>
  <c r="Z65" i="13"/>
  <c r="Q65" i="13"/>
  <c r="P65" i="13"/>
  <c r="AA64" i="13"/>
  <c r="Z64" i="13"/>
  <c r="Q64" i="13"/>
  <c r="AC64" i="13" s="1"/>
  <c r="P64" i="13"/>
  <c r="AA63" i="13"/>
  <c r="Z63" i="13"/>
  <c r="Q63" i="13"/>
  <c r="P63" i="13"/>
  <c r="AA62" i="13"/>
  <c r="Z62" i="13"/>
  <c r="Q62" i="13"/>
  <c r="P62" i="13"/>
  <c r="AA61" i="13"/>
  <c r="Z61" i="13"/>
  <c r="Q61" i="13"/>
  <c r="P61" i="13"/>
  <c r="AA59" i="13"/>
  <c r="Z59" i="13"/>
  <c r="Q59" i="13"/>
  <c r="P59" i="13"/>
  <c r="AA58" i="13"/>
  <c r="Z58" i="13"/>
  <c r="Q58" i="13"/>
  <c r="P58" i="13"/>
  <c r="AA57" i="13"/>
  <c r="Z57" i="13"/>
  <c r="Q57" i="13"/>
  <c r="AC57" i="13" s="1"/>
  <c r="P57" i="13"/>
  <c r="AA56" i="13"/>
  <c r="Z56" i="13"/>
  <c r="Q56" i="13"/>
  <c r="AC56" i="13" s="1"/>
  <c r="P56" i="13"/>
  <c r="AA55" i="13"/>
  <c r="Z55" i="13"/>
  <c r="Q55" i="13"/>
  <c r="P55" i="13"/>
  <c r="AA54" i="13"/>
  <c r="Z54" i="13"/>
  <c r="Q54" i="13"/>
  <c r="AC54" i="13" s="1"/>
  <c r="P54" i="13"/>
  <c r="AA53" i="13"/>
  <c r="Z53" i="13"/>
  <c r="Q53" i="13"/>
  <c r="P53" i="13"/>
  <c r="AA52" i="13"/>
  <c r="Z52" i="13"/>
  <c r="Q52" i="13"/>
  <c r="P52" i="13"/>
  <c r="AA51" i="13"/>
  <c r="Z51" i="13"/>
  <c r="Q51" i="13"/>
  <c r="AC51" i="13" s="1"/>
  <c r="P51" i="13"/>
  <c r="AA50" i="13"/>
  <c r="Z50" i="13"/>
  <c r="Q50" i="13"/>
  <c r="P50" i="13"/>
  <c r="AA49" i="13"/>
  <c r="Z49" i="13"/>
  <c r="Q49" i="13"/>
  <c r="P49" i="13"/>
  <c r="AA48" i="13"/>
  <c r="Z48" i="13"/>
  <c r="Q48" i="13"/>
  <c r="P48" i="13"/>
  <c r="AA47" i="13"/>
  <c r="Z47" i="13"/>
  <c r="Q47" i="13"/>
  <c r="P47" i="13"/>
  <c r="AA46" i="13"/>
  <c r="Z46" i="13"/>
  <c r="Q46" i="13"/>
  <c r="P46" i="13"/>
  <c r="AA45" i="13"/>
  <c r="Z45" i="13"/>
  <c r="Q45" i="13"/>
  <c r="AC45" i="13" s="1"/>
  <c r="P45" i="13"/>
  <c r="AA44" i="13"/>
  <c r="Z44" i="13"/>
  <c r="Q44" i="13"/>
  <c r="P44" i="13"/>
  <c r="AA42" i="13"/>
  <c r="Z42" i="13"/>
  <c r="Q42" i="13"/>
  <c r="P42" i="13"/>
  <c r="AA41" i="13"/>
  <c r="Z41" i="13"/>
  <c r="Q41" i="13"/>
  <c r="P41" i="13"/>
  <c r="AA40" i="13"/>
  <c r="Z40" i="13"/>
  <c r="Q40" i="13"/>
  <c r="P40" i="13"/>
  <c r="AA39" i="13"/>
  <c r="Z39" i="13"/>
  <c r="Q39" i="13"/>
  <c r="P39" i="13"/>
  <c r="AA38" i="13"/>
  <c r="Z38" i="13"/>
  <c r="Q38" i="13"/>
  <c r="P38" i="13"/>
  <c r="AA37" i="13"/>
  <c r="Z37" i="13"/>
  <c r="Q37" i="13"/>
  <c r="P37" i="13"/>
  <c r="AA36" i="13"/>
  <c r="Z36" i="13"/>
  <c r="Q36" i="13"/>
  <c r="P36" i="13"/>
  <c r="AA35" i="13"/>
  <c r="Z35" i="13"/>
  <c r="Q35" i="13"/>
  <c r="P35" i="13"/>
  <c r="AA34" i="13"/>
  <c r="Z34" i="13"/>
  <c r="Q34" i="13"/>
  <c r="P34" i="13"/>
  <c r="AA33" i="13"/>
  <c r="Z33" i="13"/>
  <c r="Q33" i="13"/>
  <c r="P33" i="13"/>
  <c r="AA32" i="13"/>
  <c r="Z32" i="13"/>
  <c r="Q32" i="13"/>
  <c r="P32" i="13"/>
  <c r="AA31" i="13"/>
  <c r="Z31" i="13"/>
  <c r="Q31" i="13"/>
  <c r="P31" i="13"/>
  <c r="AA30" i="13"/>
  <c r="Z30" i="13"/>
  <c r="Q30" i="13"/>
  <c r="P30" i="13"/>
  <c r="AA29" i="13"/>
  <c r="Z29" i="13"/>
  <c r="Q29" i="13"/>
  <c r="P29" i="13"/>
  <c r="AA28" i="13"/>
  <c r="Z28" i="13"/>
  <c r="Q28" i="13"/>
  <c r="AC28" i="13" s="1"/>
  <c r="P28" i="13"/>
  <c r="AA27" i="13"/>
  <c r="Z27" i="13"/>
  <c r="Q27" i="13"/>
  <c r="P27" i="13"/>
  <c r="AA26" i="13"/>
  <c r="Z26" i="13"/>
  <c r="Q26" i="13"/>
  <c r="P26" i="13"/>
  <c r="AA25" i="13"/>
  <c r="Z25" i="13"/>
  <c r="Q25" i="13"/>
  <c r="P25" i="13"/>
  <c r="F17" i="13"/>
  <c r="G17" i="13" s="1"/>
  <c r="C17" i="13"/>
  <c r="F16" i="13"/>
  <c r="C16" i="13"/>
  <c r="F15" i="13"/>
  <c r="G15" i="13" s="1"/>
  <c r="C15" i="13"/>
  <c r="AC76" i="13" l="1"/>
  <c r="AC42" i="13"/>
  <c r="AC55" i="13"/>
  <c r="AC68" i="13"/>
  <c r="K102" i="13"/>
  <c r="AC34" i="13"/>
  <c r="AC37" i="13"/>
  <c r="AC31" i="13"/>
  <c r="AC59" i="13"/>
  <c r="K121" i="13"/>
  <c r="L112" i="13"/>
  <c r="L103" i="13"/>
  <c r="K111" i="13"/>
  <c r="AC25" i="13"/>
  <c r="AC69" i="13"/>
  <c r="AC72" i="13"/>
  <c r="AC30" i="13"/>
  <c r="AC26" i="13"/>
  <c r="AC29" i="13"/>
  <c r="AC32" i="13"/>
  <c r="AC38" i="13"/>
  <c r="AC41" i="13"/>
  <c r="AC66" i="13"/>
  <c r="AC33" i="13"/>
  <c r="AC40" i="13"/>
  <c r="AC44" i="13"/>
  <c r="AC47" i="13"/>
  <c r="AC50" i="13"/>
  <c r="AC53" i="13"/>
  <c r="AC75" i="13"/>
  <c r="AC67" i="13"/>
  <c r="AC61" i="13"/>
  <c r="AC35" i="13"/>
  <c r="AC48" i="13"/>
  <c r="AC62" i="13"/>
  <c r="AC65" i="13"/>
  <c r="AC73" i="13"/>
  <c r="AC27" i="13"/>
  <c r="AC71" i="13"/>
  <c r="AC36" i="13"/>
  <c r="AC39" i="13"/>
  <c r="AC46" i="13"/>
  <c r="AC49" i="13"/>
  <c r="AC52" i="13"/>
  <c r="AC74" i="13"/>
  <c r="AC58" i="13"/>
  <c r="AC63" i="13"/>
  <c r="AC77" i="18"/>
  <c r="AC78" i="18"/>
  <c r="AC46" i="18"/>
  <c r="G105" i="18"/>
  <c r="K105" i="18" s="1"/>
  <c r="L105" i="18" s="1"/>
  <c r="K91" i="18"/>
  <c r="H111" i="18"/>
  <c r="AC27" i="18"/>
  <c r="G92" i="18"/>
  <c r="K92" i="18" s="1"/>
  <c r="L92" i="18" s="1"/>
  <c r="L119" i="13"/>
  <c r="L95" i="13"/>
  <c r="K121" i="18"/>
  <c r="G17" i="18"/>
  <c r="J122" i="18"/>
  <c r="L117" i="18"/>
  <c r="G16" i="13"/>
  <c r="H9" i="13"/>
  <c r="F111" i="18"/>
  <c r="AC44" i="18"/>
  <c r="K103" i="18"/>
  <c r="L103" i="18" s="1"/>
  <c r="F102" i="18"/>
  <c r="AC25" i="18"/>
  <c r="I90" i="18"/>
  <c r="K90" i="18" s="1"/>
  <c r="L90" i="18" s="1"/>
  <c r="H102" i="18"/>
  <c r="H122" i="18" s="1"/>
  <c r="L91" i="18"/>
  <c r="I102" i="18"/>
  <c r="F15" i="18" s="1"/>
  <c r="AC45" i="18"/>
  <c r="I104" i="18"/>
  <c r="U78" i="18"/>
  <c r="Z60" i="18"/>
  <c r="I78" i="18"/>
  <c r="X78" i="18"/>
  <c r="W78" i="18"/>
  <c r="AA60" i="18"/>
  <c r="Y78" i="18"/>
  <c r="Q60" i="18"/>
  <c r="P60" i="18"/>
  <c r="K78" i="18"/>
  <c r="L78" i="18"/>
  <c r="H78" i="18"/>
  <c r="J78" i="18"/>
  <c r="N78" i="18"/>
  <c r="O78" i="18"/>
  <c r="AC28" i="18"/>
  <c r="AC26" i="18"/>
  <c r="S78" i="18"/>
  <c r="T78" i="18"/>
  <c r="P43" i="18"/>
  <c r="Q43" i="18"/>
  <c r="AC43" i="18" s="1"/>
  <c r="F78" i="18"/>
  <c r="G78" i="18"/>
  <c r="K122" i="13" l="1"/>
  <c r="G102" i="18"/>
  <c r="G111" i="18"/>
  <c r="E16" i="18" s="1"/>
  <c r="F122" i="18"/>
  <c r="G122" i="18"/>
  <c r="E9" i="18" s="1"/>
  <c r="E15" i="18"/>
  <c r="G15" i="18" s="1"/>
  <c r="K102" i="18"/>
  <c r="I111" i="18"/>
  <c r="K104" i="18"/>
  <c r="Z78" i="18"/>
  <c r="AC60" i="18"/>
  <c r="AA78" i="18"/>
  <c r="P78" i="18"/>
  <c r="Q78" i="18"/>
  <c r="L104" i="18" l="1"/>
  <c r="K111" i="18"/>
  <c r="K122" i="18" s="1"/>
  <c r="F16" i="18"/>
  <c r="G16" i="18" s="1"/>
  <c r="I122" i="18"/>
  <c r="F9" i="18" s="1"/>
  <c r="G9" i="18" s="1"/>
  <c r="H9" i="18" s="1"/>
</calcChain>
</file>

<file path=xl/comments1.xml><?xml version="1.0" encoding="utf-8"?>
<comments xmlns="http://schemas.openxmlformats.org/spreadsheetml/2006/main">
  <authors>
    <author>Daiva Karužaitė | Lietuvos mokslo taryba</author>
  </authors>
  <commentList>
    <comment ref="G9" authorId="0" shapeId="0">
      <text>
        <r>
          <rPr>
            <sz val="9"/>
            <color indexed="81"/>
            <rFont val="Tahoma"/>
            <family val="2"/>
            <charset val="186"/>
          </rPr>
          <t>Mažiausias vertinamojo vieneto dydis – 5 MVDDA. Vertinamajame vienete turi būti ne daugiau kaip 75 MVDDA. Institucijos padaliniai, didesni nei 75 MVDDA, skaidomi į keletą vertinamųjų vienetų.</t>
        </r>
      </text>
    </comment>
    <comment ref="H9" authorId="0" shapeId="0">
      <text>
        <r>
          <rPr>
            <sz val="9"/>
            <color indexed="81"/>
            <rFont val="Tahoma"/>
            <family val="2"/>
            <charset val="186"/>
          </rPr>
          <t>Jei sudaromas VV, kuriame yra nuo 75 MVDDA iki 160 MVDDA arba VV, kuris veikia trijose mokslo srityse, institucija turi pateikti argumentuotą pagrindimą dėl tokio VV sudarymo tikslingumo atskiru lydraščio priedu.</t>
        </r>
      </text>
    </comment>
    <comment ref="B23" authorId="0" shapeId="0">
      <text>
        <r>
          <rPr>
            <sz val="9"/>
            <color indexed="81"/>
            <rFont val="Tahoma"/>
            <family val="2"/>
            <charset val="186"/>
          </rPr>
          <t>Įvedama tiek padalinių, kiek jų sudaro VV.</t>
        </r>
      </text>
    </comment>
    <comment ref="F88" authorId="0" shapeId="0">
      <text>
        <r>
          <rPr>
            <sz val="9"/>
            <color indexed="81"/>
            <rFont val="Tahoma"/>
            <family val="2"/>
            <charset val="186"/>
          </rPr>
          <t>Sumuojama iš 2 lentelės</t>
        </r>
      </text>
    </comment>
    <comment ref="H88" authorId="0" shapeId="0">
      <text>
        <r>
          <rPr>
            <sz val="9"/>
            <color indexed="81"/>
            <rFont val="Tahoma"/>
            <family val="2"/>
            <charset val="186"/>
          </rPr>
          <t>Sumuojama iš 2 lentelės.</t>
        </r>
      </text>
    </comment>
    <comment ref="L88" authorId="0" shapeId="0">
      <text>
        <r>
          <rPr>
            <sz val="9"/>
            <color indexed="81"/>
            <rFont val="Tahoma"/>
            <family val="2"/>
            <charset val="186"/>
          </rPr>
          <t>Atitiktis Aprašo 6.1 p.</t>
        </r>
      </text>
    </comment>
  </commentList>
</comments>
</file>

<file path=xl/comments2.xml><?xml version="1.0" encoding="utf-8"?>
<comments xmlns="http://schemas.openxmlformats.org/spreadsheetml/2006/main">
  <authors>
    <author>Daiva Karužaitė | Lietuvos mokslo taryba</author>
  </authors>
  <commentList>
    <comment ref="G9" authorId="0" shapeId="0">
      <text>
        <r>
          <rPr>
            <sz val="9"/>
            <color indexed="81"/>
            <rFont val="Tahoma"/>
            <family val="2"/>
            <charset val="186"/>
          </rPr>
          <t>Mažiausias vertinamojo vieneto dydis – 5 MVDDA. Vertinamajame vienete turi būti ne daugiau kaip 75 MVDDA. Institucijos padaliniai, didesni nei 75 MVDDA, skaidomi į keletą vertinamųjų vienetų.</t>
        </r>
      </text>
    </comment>
    <comment ref="H9" authorId="0" shapeId="0">
      <text>
        <r>
          <rPr>
            <sz val="9"/>
            <color indexed="81"/>
            <rFont val="Tahoma"/>
            <family val="2"/>
            <charset val="186"/>
          </rPr>
          <t>Jei sudaromas VV, kuriame yra nuo 75 MVDDA iki 160 MVDDA arba VV, kuris veikia trijose mokslo srityse, institucija turi pateikti argumentuotą pagrindimą dėl tokio VV sudarymo tikslingumo atskiru lydraščio priedu.</t>
        </r>
      </text>
    </comment>
    <comment ref="B23" authorId="0" shapeId="0">
      <text>
        <r>
          <rPr>
            <sz val="9"/>
            <color indexed="81"/>
            <rFont val="Tahoma"/>
            <family val="2"/>
            <charset val="186"/>
          </rPr>
          <t>Įvedama tiek padalinių, kiek jų sudaro VV.</t>
        </r>
      </text>
    </comment>
    <comment ref="F88" authorId="0" shapeId="0">
      <text>
        <r>
          <rPr>
            <sz val="9"/>
            <color indexed="81"/>
            <rFont val="Tahoma"/>
            <family val="2"/>
            <charset val="186"/>
          </rPr>
          <t>Sumuojama iš 2 lentelės</t>
        </r>
      </text>
    </comment>
    <comment ref="H88" authorId="0" shapeId="0">
      <text>
        <r>
          <rPr>
            <sz val="9"/>
            <color indexed="81"/>
            <rFont val="Tahoma"/>
            <family val="2"/>
            <charset val="186"/>
          </rPr>
          <t>Sumuojama iš 2 lentelės.</t>
        </r>
      </text>
    </comment>
    <comment ref="L88" authorId="0" shapeId="0">
      <text>
        <r>
          <rPr>
            <sz val="9"/>
            <color indexed="81"/>
            <rFont val="Tahoma"/>
            <family val="2"/>
            <charset val="186"/>
          </rPr>
          <t>Atitiktis Aprašo 6.1 p.</t>
        </r>
      </text>
    </comment>
  </commentList>
</comments>
</file>

<file path=xl/sharedStrings.xml><?xml version="1.0" encoding="utf-8"?>
<sst xmlns="http://schemas.openxmlformats.org/spreadsheetml/2006/main" count="325" uniqueCount="145">
  <si>
    <t>Mokslo sritis</t>
  </si>
  <si>
    <t>MVDDA</t>
  </si>
  <si>
    <t>Mokslo kryptis</t>
  </si>
  <si>
    <t>Santrumpa</t>
  </si>
  <si>
    <t>Institucija</t>
  </si>
  <si>
    <t>1. Mokslo sritis</t>
  </si>
  <si>
    <t>2. Mokslo sritis (jei numatoma)</t>
  </si>
  <si>
    <t>Vertinamasis vienetas (VV)</t>
  </si>
  <si>
    <t>SUMA:</t>
  </si>
  <si>
    <t>BENDRA SUMA:</t>
  </si>
  <si>
    <t>Profesoriai</t>
  </si>
  <si>
    <t>Docentai</t>
  </si>
  <si>
    <t>Lektoriai</t>
  </si>
  <si>
    <t>Asistentai</t>
  </si>
  <si>
    <t>Vyriausieji mokslo darbuotojai</t>
  </si>
  <si>
    <t>Vyresnieji mokslo darbuotojai</t>
  </si>
  <si>
    <t>Mokslininkai stažuotojai</t>
  </si>
  <si>
    <t>Jaunesnieji mokslo darbuotojai</t>
  </si>
  <si>
    <t>VV mokslo sritis (-ys):</t>
  </si>
  <si>
    <t>3. Mokslo sritis (jei numatoma)</t>
  </si>
  <si>
    <t>Ketinama vykdyti</t>
  </si>
  <si>
    <t>Vykdoma</t>
  </si>
  <si>
    <t>Suma</t>
  </si>
  <si>
    <t xml:space="preserve">Asmenų sk. </t>
  </si>
  <si>
    <t>(pavadinimas)</t>
  </si>
  <si>
    <t>Numatomo vertinamojo vieneto pavadinimo santrumpa</t>
  </si>
  <si>
    <t>VDDA</t>
  </si>
  <si>
    <t>Vykdoma/ketinama vykdyti doktorantūra per artimiausius 5 metus</t>
  </si>
  <si>
    <t>Dėstytojai, turintys mokslo laipsnį</t>
  </si>
  <si>
    <t>SUMA MOKSLO SRITYJE:</t>
  </si>
  <si>
    <t>N000  Gamtos mokslai</t>
  </si>
  <si>
    <t>T000  Technologijos mokslai</t>
  </si>
  <si>
    <t>M000  Medicinos ir sveikatos mokslai</t>
  </si>
  <si>
    <t>A000  Žemės ūkio mokslai</t>
  </si>
  <si>
    <t>S000  Socialiniai mokslai</t>
  </si>
  <si>
    <t>H000  Humanitariniai mokslai</t>
  </si>
  <si>
    <t>N 001  Matematika</t>
  </si>
  <si>
    <t>N 002  Fizika</t>
  </si>
  <si>
    <t>N 003  Chemija</t>
  </si>
  <si>
    <t>N 004  Biochemija</t>
  </si>
  <si>
    <t>N 005  Geologija</t>
  </si>
  <si>
    <t>N 006  Fizinė geografija</t>
  </si>
  <si>
    <t>N 007  Paleontologija</t>
  </si>
  <si>
    <t>N 008  Astronomija</t>
  </si>
  <si>
    <t>N 009  Informatika</t>
  </si>
  <si>
    <t>N 010  Biologija</t>
  </si>
  <si>
    <t>N 011  Biofizika</t>
  </si>
  <si>
    <t>N 012  Ekologija ir aplinkotyra</t>
  </si>
  <si>
    <t>N 013  Botanika</t>
  </si>
  <si>
    <t>N 014  Zoologija</t>
  </si>
  <si>
    <t>T 001  Elektros ir elektronikos inžinerija</t>
  </si>
  <si>
    <t>T 002  Statybos inžinerija</t>
  </si>
  <si>
    <t>T 003  Transporto inžinerija</t>
  </si>
  <si>
    <t>T 004  Aplinkos inžinerija</t>
  </si>
  <si>
    <t>T 005  Chemijos inžinerija</t>
  </si>
  <si>
    <t>T 006  Energetika ir termoinžinerija</t>
  </si>
  <si>
    <t>T 007  Informatikos inžinerija</t>
  </si>
  <si>
    <t>T 008  Medžiagų inžinerija</t>
  </si>
  <si>
    <t>T 009  Mechanikos inžinerija</t>
  </si>
  <si>
    <t>T 010  Matavimų inžinerija</t>
  </si>
  <si>
    <t>M 001  Medicina</t>
  </si>
  <si>
    <t>M 002  Odontologija</t>
  </si>
  <si>
    <t>M 003  Farmacija</t>
  </si>
  <si>
    <t>M 004  Visuomenės sveikata</t>
  </si>
  <si>
    <t>M 005  Slauga</t>
  </si>
  <si>
    <t>A 001  Agronomija</t>
  </si>
  <si>
    <t>A 002  Veterinarija</t>
  </si>
  <si>
    <t>A 003  Gyvūnų mokslai</t>
  </si>
  <si>
    <t>A 004  Miškotyra</t>
  </si>
  <si>
    <t>S 001  Teisė</t>
  </si>
  <si>
    <t>S 002  Politikos mokslai</t>
  </si>
  <si>
    <t>S 003  Vadyba</t>
  </si>
  <si>
    <t>S 004  Ekonomika</t>
  </si>
  <si>
    <t>S 005  Sociologija</t>
  </si>
  <si>
    <t>S 006  Psichologija</t>
  </si>
  <si>
    <t>S 007  Edukologija</t>
  </si>
  <si>
    <t>S 008  Komunikacija ir informacija</t>
  </si>
  <si>
    <t>H 001  Filosofija</t>
  </si>
  <si>
    <t>H 002  Teologija</t>
  </si>
  <si>
    <t>H 003  Menotyra</t>
  </si>
  <si>
    <t>H 004  Filologija</t>
  </si>
  <si>
    <t>H 005  Istorija ir archeologija</t>
  </si>
  <si>
    <t>H 006  Etnologija</t>
  </si>
  <si>
    <t>Doktorantūros vykdymas</t>
  </si>
  <si>
    <t>Ne</t>
  </si>
  <si>
    <t>Elektroninio pašto adresas</t>
  </si>
  <si>
    <t>Telefono Nr.</t>
  </si>
  <si>
    <t>VV mokslo kryptis (kryptys) - suvestinė</t>
  </si>
  <si>
    <t>Akademinio padalinio dalies pavadinimas (jei yra)</t>
  </si>
  <si>
    <t>Uni_Gamtos</t>
  </si>
  <si>
    <t>Uni_Tech</t>
  </si>
  <si>
    <t>Uni_Ekon</t>
  </si>
  <si>
    <t>Iš viso,
MVDDA</t>
  </si>
  <si>
    <t>Dėstytojai, VDDA</t>
  </si>
  <si>
    <t>Kamieninio (pagrindinio) akademinio padalinio pavadinimas*</t>
  </si>
  <si>
    <t>Sudėtinės kamieninio (pagrindinio) akademinio padalinio dalies pavadinimas*</t>
  </si>
  <si>
    <t>Sudėtinės kamieninio (pagrindinio) akademinio padalinio dalies pavadinimas</t>
  </si>
  <si>
    <t>Pavadinimas</t>
  </si>
  <si>
    <t>VV mokslo sritis</t>
  </si>
  <si>
    <t>Nurodomas VV MTEP veiklos kokybės vertinimas mokslo kryptyje arba mokslo srities krypčių grupėje</t>
  </si>
  <si>
    <t>1.</t>
  </si>
  <si>
    <r>
      <t>(</t>
    </r>
    <r>
      <rPr>
        <b/>
        <i/>
        <sz val="12"/>
        <color theme="1"/>
        <rFont val="Times New Roman"/>
        <family val="1"/>
        <charset val="186"/>
      </rPr>
      <t>INSTITUCIJOS PAVADINIMAS</t>
    </r>
    <r>
      <rPr>
        <b/>
        <sz val="12"/>
        <color theme="1"/>
        <rFont val="Times New Roman"/>
        <family val="1"/>
        <charset val="186"/>
      </rPr>
      <t>) AKADEMINIŲ PADALINIŲ STRUKTŪRA SU NUMATOMAIS VERTINAMAISIAIS VIENETAIS</t>
    </r>
  </si>
  <si>
    <r>
      <t xml:space="preserve">1. </t>
    </r>
    <r>
      <rPr>
        <i/>
        <sz val="11"/>
        <rFont val="Calibri"/>
        <family val="2"/>
        <charset val="186"/>
        <scheme val="minor"/>
      </rPr>
      <t>(pavadinimas)</t>
    </r>
  </si>
  <si>
    <r>
      <t xml:space="preserve">2. </t>
    </r>
    <r>
      <rPr>
        <i/>
        <sz val="11"/>
        <rFont val="Calibri"/>
        <family val="2"/>
        <charset val="186"/>
        <scheme val="minor"/>
      </rPr>
      <t>(pavadinimas)</t>
    </r>
  </si>
  <si>
    <r>
      <t xml:space="preserve">3. </t>
    </r>
    <r>
      <rPr>
        <i/>
        <sz val="11"/>
        <rFont val="Calibri"/>
        <family val="2"/>
        <charset val="186"/>
        <scheme val="minor"/>
      </rPr>
      <t>(pavadinimas)</t>
    </r>
  </si>
  <si>
    <t>VV SUMA:</t>
  </si>
  <si>
    <t>Už duomenų pateikimą atsakingas darbuotojas (-ai)</t>
  </si>
  <si>
    <t>Vardas, pavardė</t>
  </si>
  <si>
    <t>1. DUOMENYS APIE INSTITUCIJĄ IR VERTINAMĄJĮ VIENETĄ:</t>
  </si>
  <si>
    <t>3. VV SUVESTINĖ PAGAL MOKSLO SRITIS, MOKSLO KRYPTIS IR NURODANT DOKTORANTŪROS VYKDYMĄ (KETINIMĄ VYKDYTI):</t>
  </si>
  <si>
    <t>1. (1 padalinio pavadinimas)</t>
  </si>
  <si>
    <t>2. (2 padalinio pavadinimas)</t>
  </si>
  <si>
    <t>1.1. (1 padalinio 1 dalies pavadinimas)</t>
  </si>
  <si>
    <t>1.2. (1 padalinio 2 dalies pavadinimas)</t>
  </si>
  <si>
    <t>1.3. (1 padalinio 3 dalies pavadinimas)</t>
  </si>
  <si>
    <t>2.1. (2 padalinio 1 dalies pavadinimas)</t>
  </si>
  <si>
    <t>2.3. (2 padalinio 3 dalies pavadinimas)</t>
  </si>
  <si>
    <t>2.2. (2 padalinio 2 dalies pavadinimas)</t>
  </si>
  <si>
    <t>1. Padalinys 1</t>
  </si>
  <si>
    <t>2. Padalinys 2</t>
  </si>
  <si>
    <t>Padalinys 1_1</t>
  </si>
  <si>
    <t>Padalinys 1_2</t>
  </si>
  <si>
    <t>Padalinys 2_1</t>
  </si>
  <si>
    <t>Padalinys 2_2</t>
  </si>
  <si>
    <t>Kamieninio (pagrindinio) akademinio padalinio pavadinimas</t>
  </si>
  <si>
    <t>VV atitikmuo 2018 m. palyginamajame MTEP vertinime</t>
  </si>
  <si>
    <t>Mokslo darbuotojai, kiti tyrėjai ir dėstytojai, 
turintys mokslo laipsnį, iš viso</t>
  </si>
  <si>
    <t>Mokslo darbuotojai, kiti tyrėjai, turintys mokslo laipsnį</t>
  </si>
  <si>
    <t>Mokslo darbuotojai, kiti tyrėjai ir dėstytojai, turintys mokslo laipsnį</t>
  </si>
  <si>
    <t>Mokslo darbuotojai, kiti tyrėjai</t>
  </si>
  <si>
    <t>Mokslo darbuotojai, kiti tyrėjai ir dėstytojai, 
turintys mokslo laipsnį</t>
  </si>
  <si>
    <t>Mokslo darbuotojai, kiti tyrėjai, VDDA</t>
  </si>
  <si>
    <t xml:space="preserve"> (pavadinimas)</t>
  </si>
  <si>
    <t>2. VV DUOMENYS APIE MOKSLO DARBUOTOJUS, KITUS TYRĖJUS, DĖSTYTOJUS PAGAL INSTITUCIJOS PADALINIUS, MOKSLO SRITIS, MOKSLO KRYPTIS:</t>
  </si>
  <si>
    <t>* Nurodomas institucijos fakultetas, institutas, katedra ar kitas institucijos padalinys.</t>
  </si>
  <si>
    <t xml:space="preserve">Asmenų sk.** </t>
  </si>
  <si>
    <t>VDDA***</t>
  </si>
  <si>
    <t>** Teikiami 2021-12-31 duomenys.</t>
  </si>
  <si>
    <t>INST</t>
  </si>
  <si>
    <t>VV pavadinimas</t>
  </si>
  <si>
    <t>INST_VV</t>
  </si>
  <si>
    <t>Padalinys 2_3</t>
  </si>
  <si>
    <t>*** Teikiami 2021 metų duomenys. VDDA - visos darbo dienos atitikmuo yra Institucijos tam tikros darbuotojų grupės per metus dirbtų valandų skaičius, padalintas iš Lietuvos Respublikos socialinės apsaugos ir darbo ministro nustatyto tų metų 12 mėnesių darbo valandų skaičiaus (esant penkių darbo dienų savaitei). Skaičiuojant darbuotojų visos darbo dienos atitikmenį laikoma, kad laikotarpiais, kai darbuotojas buvo kasmetinėse, nėštumo ir gimdymo, tėvystės, pailgintose, papildomose atostogose, kai jam buvo suteikta (-os) papildoma (-os) poilsio diena (-os), kai darbuotojas nebuvo darbe dėl laikinojo nedarbingumo, darbuotojas dirbo įprastu darbo grafiku. Darbuotojų visos darbo dienos atitikmens vienetas – asmuo per metus.</t>
  </si>
  <si>
    <r>
      <rPr>
        <b/>
        <i/>
        <sz val="14"/>
        <color theme="1"/>
        <rFont val="Calibri"/>
        <family val="2"/>
        <charset val="186"/>
        <scheme val="minor"/>
      </rPr>
      <t>(INSTITUCIJOS PAVADINIMAS)</t>
    </r>
    <r>
      <rPr>
        <b/>
        <sz val="14"/>
        <color theme="1"/>
        <rFont val="Calibri"/>
        <family val="2"/>
        <charset val="186"/>
        <scheme val="minor"/>
      </rPr>
      <t xml:space="preserve"> SUDAROMO </t>
    </r>
    <r>
      <rPr>
        <b/>
        <i/>
        <sz val="14"/>
        <color theme="1"/>
        <rFont val="Calibri"/>
        <family val="2"/>
        <charset val="186"/>
        <scheme val="minor"/>
      </rPr>
      <t>(VERTINAMOJO VIENETO PAVADINIMAS)</t>
    </r>
    <r>
      <rPr>
        <b/>
        <sz val="14"/>
        <color theme="1"/>
        <rFont val="Calibri"/>
        <family val="2"/>
        <charset val="186"/>
        <scheme val="minor"/>
      </rPr>
      <t xml:space="preserve"> VERTINAMOJO VIENETO DUOMENYS</t>
    </r>
  </si>
  <si>
    <t>(Pildomi tik balti laukai)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</si>
</sst>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charset val="186"/>
      <scheme val="minor"/>
    </font>
    <font>
      <sz val="12"/>
      <color theme="1"/>
      <name val="Times New Roman"/>
      <family val="1"/>
      <charset val="186"/>
    </font>
    <font>
      <b/>
      <sz val="11"/>
      <color theme="1"/>
      <name val="Calibri"/>
      <family val="2"/>
      <charset val="186"/>
      <scheme val="minor"/>
    </font>
    <font>
      <b/>
      <sz val="11"/>
      <name val="Calibri"/>
      <family val="2"/>
      <charset val="186"/>
      <scheme val="minor"/>
    </font>
    <font>
      <sz val="11"/>
      <name val="Calibri"/>
      <family val="2"/>
      <charset val="186"/>
      <scheme val="minor"/>
    </font>
    <font>
      <sz val="11"/>
      <color rgb="FFC00000"/>
      <name val="Calibri"/>
      <family val="2"/>
      <charset val="186"/>
      <scheme val="minor"/>
    </font>
    <font>
      <sz val="11"/>
      <color theme="1"/>
      <name val="Calibri"/>
      <family val="2"/>
      <charset val="186"/>
    </font>
    <font>
      <sz val="11"/>
      <name val="Calibri"/>
      <family val="2"/>
      <charset val="186"/>
    </font>
    <font>
      <sz val="9"/>
      <color indexed="81"/>
      <name val="Tahoma"/>
      <family val="2"/>
      <charset val="186"/>
    </font>
    <font>
      <b/>
      <sz val="12"/>
      <color theme="1"/>
      <name val="Times New Roman"/>
      <family val="1"/>
      <charset val="186"/>
    </font>
    <font>
      <sz val="11"/>
      <color rgb="FFFF0000"/>
      <name val="Calibri"/>
      <family val="2"/>
      <charset val="186"/>
      <scheme val="minor"/>
    </font>
    <font>
      <b/>
      <i/>
      <sz val="12"/>
      <color theme="1"/>
      <name val="Times New Roman"/>
      <family val="1"/>
      <charset val="186"/>
    </font>
    <font>
      <b/>
      <sz val="11"/>
      <color rgb="FFFF0000"/>
      <name val="Calibri"/>
      <family val="2"/>
      <charset val="186"/>
      <scheme val="minor"/>
    </font>
    <font>
      <b/>
      <sz val="11"/>
      <color rgb="FFC00000"/>
      <name val="Calibri"/>
      <family val="2"/>
      <charset val="186"/>
      <scheme val="minor"/>
    </font>
    <font>
      <b/>
      <sz val="14"/>
      <color theme="1"/>
      <name val="Calibri"/>
      <family val="2"/>
      <charset val="186"/>
      <scheme val="minor"/>
    </font>
    <font>
      <i/>
      <sz val="11"/>
      <name val="Calibri"/>
      <family val="2"/>
      <charset val="186"/>
      <scheme val="minor"/>
    </font>
    <font>
      <b/>
      <sz val="18"/>
      <name val="Times New Roman"/>
      <family val="1"/>
      <charset val="186"/>
    </font>
    <font>
      <b/>
      <sz val="18"/>
      <name val="Calibri"/>
      <family val="2"/>
      <charset val="186"/>
      <scheme val="minor"/>
    </font>
    <font>
      <b/>
      <i/>
      <sz val="14"/>
      <color theme="1"/>
      <name val="Calibri"/>
      <family val="2"/>
      <charset val="186"/>
      <scheme val="minor"/>
    </font>
    <font>
      <b/>
      <i/>
      <sz val="11"/>
      <color theme="9" tint="-0.499984740745262"/>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rgb="FFE5EEEA"/>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theme="3" tint="0.59999389629810485"/>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theme="3" tint="0.59999389629810485"/>
      </top>
      <bottom/>
      <diagonal/>
    </border>
    <border>
      <left/>
      <right style="thin">
        <color indexed="64"/>
      </right>
      <top style="thin">
        <color indexed="64"/>
      </top>
      <bottom/>
      <diagonal/>
    </border>
    <border>
      <left style="thin">
        <color indexed="64"/>
      </left>
      <right style="thin">
        <color indexed="64"/>
      </right>
      <top style="thin">
        <color theme="3" tint="0.59999389629810485"/>
      </top>
      <bottom/>
      <diagonal/>
    </border>
  </borders>
  <cellStyleXfs count="1">
    <xf numFmtId="0" fontId="0" fillId="0" borderId="0"/>
  </cellStyleXfs>
  <cellXfs count="276">
    <xf numFmtId="0" fontId="0" fillId="0" borderId="0" xfId="0"/>
    <xf numFmtId="0" fontId="6" fillId="0" borderId="1" xfId="0" applyFont="1" applyFill="1" applyBorder="1" applyAlignment="1">
      <alignment horizontal="left" vertical="top"/>
    </xf>
    <xf numFmtId="0" fontId="7" fillId="0" borderId="1" xfId="0" applyFont="1" applyFill="1" applyBorder="1" applyAlignment="1">
      <alignment horizontal="left" vertical="top"/>
    </xf>
    <xf numFmtId="0" fontId="4" fillId="0" borderId="1" xfId="0" applyFont="1" applyBorder="1"/>
    <xf numFmtId="0" fontId="2" fillId="0" borderId="0" xfId="0" applyFont="1"/>
    <xf numFmtId="0" fontId="3" fillId="3" borderId="1" xfId="0" applyFont="1" applyFill="1" applyBorder="1" applyAlignment="1">
      <alignment horizontal="center" vertical="top" wrapText="1"/>
    </xf>
    <xf numFmtId="0" fontId="2" fillId="3" borderId="16" xfId="0" applyFont="1" applyFill="1" applyBorder="1" applyAlignment="1">
      <alignment horizontal="left" vertical="top" wrapText="1"/>
    </xf>
    <xf numFmtId="0" fontId="2" fillId="3" borderId="2" xfId="0" applyFont="1" applyFill="1" applyBorder="1" applyAlignment="1">
      <alignment horizontal="left" vertical="top" wrapText="1"/>
    </xf>
    <xf numFmtId="0" fontId="0" fillId="2" borderId="0" xfId="0" applyFill="1"/>
    <xf numFmtId="0" fontId="1" fillId="2" borderId="0" xfId="0" applyFont="1" applyFill="1" applyAlignment="1">
      <alignment horizontal="left" vertical="center" wrapText="1"/>
    </xf>
    <xf numFmtId="0" fontId="4" fillId="3" borderId="1" xfId="0" applyFont="1" applyFill="1" applyBorder="1" applyAlignment="1">
      <alignment horizontal="center" vertical="top" wrapText="1"/>
    </xf>
    <xf numFmtId="0" fontId="0" fillId="0" borderId="1" xfId="0" applyFont="1" applyFill="1" applyBorder="1" applyAlignment="1">
      <alignment horizontal="right" vertical="top" wrapText="1"/>
    </xf>
    <xf numFmtId="0" fontId="0" fillId="3" borderId="1" xfId="0" applyFont="1" applyFill="1" applyBorder="1" applyAlignment="1">
      <alignment vertical="top" wrapText="1"/>
    </xf>
    <xf numFmtId="0" fontId="0" fillId="3" borderId="5" xfId="0" applyFont="1" applyFill="1" applyBorder="1" applyAlignment="1">
      <alignment horizontal="right" vertical="top" wrapText="1"/>
    </xf>
    <xf numFmtId="0" fontId="2" fillId="3" borderId="1" xfId="0" applyFont="1" applyFill="1" applyBorder="1" applyAlignment="1">
      <alignment horizontal="right" vertical="top" wrapText="1"/>
    </xf>
    <xf numFmtId="164" fontId="2" fillId="3" borderId="1" xfId="0" applyNumberFormat="1" applyFont="1" applyFill="1" applyBorder="1" applyAlignment="1">
      <alignment horizontal="right" vertical="top" wrapText="1"/>
    </xf>
    <xf numFmtId="0" fontId="0" fillId="2" borderId="0" xfId="0" applyFont="1" applyFill="1"/>
    <xf numFmtId="0" fontId="0" fillId="0" borderId="0" xfId="0" applyFont="1"/>
    <xf numFmtId="0" fontId="0" fillId="0" borderId="0" xfId="0" applyFont="1" applyFill="1"/>
    <xf numFmtId="0" fontId="0" fillId="2" borderId="0" xfId="0" applyFont="1" applyFill="1" applyBorder="1"/>
    <xf numFmtId="0" fontId="0" fillId="2" borderId="1" xfId="0" applyFont="1" applyFill="1" applyBorder="1" applyAlignment="1">
      <alignment horizontal="right"/>
    </xf>
    <xf numFmtId="0" fontId="0" fillId="0" borderId="1" xfId="0" applyFont="1" applyFill="1" applyBorder="1" applyAlignment="1">
      <alignment vertical="top"/>
    </xf>
    <xf numFmtId="0" fontId="0" fillId="0" borderId="3" xfId="0" applyFont="1" applyFill="1" applyBorder="1" applyAlignment="1">
      <alignment vertical="top"/>
    </xf>
    <xf numFmtId="0" fontId="0" fillId="2" borderId="0" xfId="0" applyFont="1" applyFill="1" applyAlignment="1">
      <alignment vertical="top"/>
    </xf>
    <xf numFmtId="0" fontId="0" fillId="2" borderId="0" xfId="0" applyFont="1" applyFill="1" applyBorder="1" applyAlignment="1" applyProtection="1">
      <alignment vertical="top"/>
      <protection locked="0"/>
    </xf>
    <xf numFmtId="0" fontId="2" fillId="0" borderId="0" xfId="0" applyFont="1" applyAlignment="1">
      <alignment horizontal="center" vertical="center"/>
    </xf>
    <xf numFmtId="0" fontId="0" fillId="2" borderId="0" xfId="0" applyFont="1" applyFill="1" applyAlignment="1">
      <alignment horizontal="left" vertical="center" wrapText="1"/>
    </xf>
    <xf numFmtId="0" fontId="12" fillId="2" borderId="0" xfId="0" applyFont="1" applyFill="1" applyBorder="1" applyAlignment="1">
      <alignment vertical="top" wrapText="1"/>
    </xf>
    <xf numFmtId="0" fontId="10" fillId="2" borderId="0" xfId="0" applyFont="1" applyFill="1" applyBorder="1" applyAlignment="1" applyProtection="1">
      <alignment horizontal="left" vertical="top" wrapText="1"/>
      <protection locked="0"/>
    </xf>
    <xf numFmtId="0" fontId="0" fillId="2" borderId="0" xfId="0" applyFont="1" applyFill="1" applyBorder="1" applyAlignment="1" applyProtection="1">
      <alignment vertical="top" wrapText="1"/>
    </xf>
    <xf numFmtId="0" fontId="4" fillId="0" borderId="1" xfId="0" applyFont="1" applyFill="1" applyBorder="1" applyAlignment="1">
      <alignment horizontal="left" vertical="top"/>
    </xf>
    <xf numFmtId="0" fontId="0" fillId="0" borderId="1" xfId="0" applyFont="1" applyFill="1" applyBorder="1" applyAlignment="1">
      <alignment horizontal="left" vertical="top"/>
    </xf>
    <xf numFmtId="0" fontId="0" fillId="0" borderId="3" xfId="0" applyFont="1" applyFill="1" applyBorder="1" applyAlignment="1">
      <alignment horizontal="left" vertical="top"/>
    </xf>
    <xf numFmtId="0" fontId="0" fillId="0" borderId="1" xfId="0" applyFont="1" applyBorder="1" applyAlignment="1">
      <alignment horizontal="right"/>
    </xf>
    <xf numFmtId="2" fontId="0" fillId="0" borderId="1" xfId="0" applyNumberFormat="1" applyFont="1" applyBorder="1" applyAlignment="1">
      <alignment horizontal="right"/>
    </xf>
    <xf numFmtId="2" fontId="0" fillId="3" borderId="1" xfId="0" applyNumberFormat="1" applyFont="1" applyFill="1" applyBorder="1" applyAlignment="1">
      <alignment horizontal="right" vertical="top" wrapText="1"/>
    </xf>
    <xf numFmtId="2" fontId="4" fillId="3" borderId="1" xfId="0" applyNumberFormat="1" applyFont="1" applyFill="1" applyBorder="1" applyAlignment="1">
      <alignment horizontal="right" vertical="top" wrapText="1"/>
    </xf>
    <xf numFmtId="2" fontId="0" fillId="3" borderId="5" xfId="0" applyNumberFormat="1" applyFont="1" applyFill="1" applyBorder="1" applyAlignment="1">
      <alignment horizontal="right" vertical="top" wrapText="1"/>
    </xf>
    <xf numFmtId="0" fontId="2" fillId="2" borderId="0" xfId="0" applyFont="1" applyFill="1" applyBorder="1" applyAlignment="1">
      <alignment horizontal="right" vertical="top" wrapText="1"/>
    </xf>
    <xf numFmtId="0" fontId="2" fillId="2" borderId="0" xfId="0" applyFont="1" applyFill="1" applyBorder="1" applyAlignment="1">
      <alignment horizontal="center" vertical="top" wrapText="1"/>
    </xf>
    <xf numFmtId="0" fontId="3" fillId="2" borderId="0" xfId="0" applyFont="1" applyFill="1" applyBorder="1" applyAlignment="1">
      <alignment horizontal="center" vertical="top" wrapText="1"/>
    </xf>
    <xf numFmtId="0" fontId="13" fillId="2" borderId="0" xfId="0" applyFont="1" applyFill="1" applyBorder="1" applyAlignment="1">
      <alignment horizontal="center" vertical="top" wrapText="1"/>
    </xf>
    <xf numFmtId="0" fontId="0" fillId="2" borderId="0" xfId="0" applyFont="1" applyFill="1" applyBorder="1" applyAlignment="1">
      <alignment vertical="center" wrapText="1"/>
    </xf>
    <xf numFmtId="0" fontId="0" fillId="2" borderId="0" xfId="0" applyFont="1" applyFill="1" applyBorder="1" applyAlignment="1" applyProtection="1">
      <alignment vertical="top" wrapText="1"/>
      <protection locked="0"/>
    </xf>
    <xf numFmtId="0" fontId="4" fillId="2" borderId="0" xfId="0" applyFont="1" applyFill="1"/>
    <xf numFmtId="0" fontId="14" fillId="2" borderId="0" xfId="0" applyFont="1" applyFill="1"/>
    <xf numFmtId="164" fontId="0" fillId="0" borderId="3" xfId="0" applyNumberFormat="1" applyFont="1" applyFill="1" applyBorder="1" applyAlignment="1">
      <alignment vertical="top" wrapText="1"/>
    </xf>
    <xf numFmtId="164" fontId="0" fillId="0" borderId="1" xfId="0" applyNumberFormat="1" applyFont="1" applyFill="1" applyBorder="1" applyAlignment="1">
      <alignment horizontal="right" vertical="top" wrapText="1"/>
    </xf>
    <xf numFmtId="2" fontId="0" fillId="0" borderId="1" xfId="0" applyNumberFormat="1" applyFont="1" applyFill="1" applyBorder="1" applyAlignment="1">
      <alignment horizontal="right" vertical="top" wrapText="1"/>
    </xf>
    <xf numFmtId="2" fontId="0" fillId="3" borderId="3" xfId="0" applyNumberFormat="1" applyFont="1" applyFill="1" applyBorder="1" applyAlignment="1">
      <alignment vertical="top" wrapText="1"/>
    </xf>
    <xf numFmtId="2" fontId="2" fillId="3" borderId="1" xfId="0" applyNumberFormat="1" applyFont="1" applyFill="1" applyBorder="1" applyAlignment="1">
      <alignment horizontal="right" vertical="top" wrapText="1"/>
    </xf>
    <xf numFmtId="2" fontId="2" fillId="3" borderId="3" xfId="0" applyNumberFormat="1" applyFont="1" applyFill="1" applyBorder="1" applyAlignment="1">
      <alignment horizontal="right" vertical="top" wrapText="1"/>
    </xf>
    <xf numFmtId="0" fontId="2" fillId="0" borderId="7"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164" fontId="2" fillId="3" borderId="1" xfId="0" applyNumberFormat="1" applyFont="1" applyFill="1" applyBorder="1" applyAlignment="1">
      <alignment horizontal="center" vertical="center" wrapText="1"/>
    </xf>
    <xf numFmtId="164" fontId="2" fillId="3" borderId="7" xfId="0" applyNumberFormat="1" applyFont="1" applyFill="1" applyBorder="1" applyAlignment="1">
      <alignment horizontal="center" vertical="center" wrapText="1"/>
    </xf>
    <xf numFmtId="0" fontId="0" fillId="2" borderId="0" xfId="0" applyFont="1" applyFill="1" applyAlignment="1">
      <alignment vertical="center"/>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5" fillId="2" borderId="0" xfId="0" applyFont="1" applyFill="1" applyAlignment="1">
      <alignment vertical="center"/>
    </xf>
    <xf numFmtId="0" fontId="3" fillId="0" borderId="8" xfId="0" applyFont="1" applyBorder="1" applyAlignment="1" applyProtection="1">
      <alignment horizontal="left" vertical="center" wrapText="1"/>
      <protection locked="0"/>
    </xf>
    <xf numFmtId="0" fontId="3" fillId="0" borderId="8" xfId="0" applyFont="1" applyBorder="1" applyAlignment="1" applyProtection="1">
      <alignment horizontal="center" vertical="center" wrapText="1"/>
      <protection locked="0"/>
    </xf>
    <xf numFmtId="0" fontId="3" fillId="3" borderId="8"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13" fillId="2" borderId="0" xfId="0" applyFont="1" applyFill="1" applyBorder="1" applyAlignment="1">
      <alignment horizontal="left" vertical="top" wrapText="1"/>
    </xf>
    <xf numFmtId="0" fontId="2" fillId="3" borderId="1" xfId="0" applyFont="1" applyFill="1" applyBorder="1" applyAlignment="1">
      <alignment horizontal="left" vertical="top" wrapText="1"/>
    </xf>
    <xf numFmtId="0" fontId="3" fillId="2" borderId="0" xfId="0" applyFont="1" applyFill="1" applyBorder="1" applyAlignment="1">
      <alignment horizontal="left" vertical="top" wrapText="1"/>
    </xf>
    <xf numFmtId="0" fontId="0" fillId="3" borderId="1" xfId="0" applyFont="1" applyFill="1" applyBorder="1" applyAlignment="1">
      <alignment horizontal="right" vertical="top" wrapText="1"/>
    </xf>
    <xf numFmtId="0" fontId="2" fillId="3" borderId="1" xfId="0" applyFont="1" applyFill="1" applyBorder="1" applyAlignment="1">
      <alignment horizontal="center" vertical="top" wrapText="1"/>
    </xf>
    <xf numFmtId="0" fontId="0" fillId="3" borderId="1" xfId="0" applyFont="1" applyFill="1" applyBorder="1" applyAlignment="1">
      <alignment horizontal="center" vertical="top" wrapText="1"/>
    </xf>
    <xf numFmtId="0" fontId="4" fillId="2" borderId="0" xfId="0" applyFont="1" applyFill="1" applyAlignment="1">
      <alignment horizontal="left" vertical="top"/>
    </xf>
    <xf numFmtId="0" fontId="2" fillId="3" borderId="11" xfId="0" applyFont="1" applyFill="1" applyBorder="1" applyAlignment="1">
      <alignment horizontal="left" vertical="top" wrapText="1"/>
    </xf>
    <xf numFmtId="0" fontId="16" fillId="2" borderId="0" xfId="0" applyFont="1" applyFill="1"/>
    <xf numFmtId="0" fontId="17" fillId="2" borderId="0" xfId="0" applyFont="1" applyFill="1"/>
    <xf numFmtId="0" fontId="17" fillId="2" borderId="0" xfId="0" applyFont="1" applyFill="1" applyAlignment="1">
      <alignment vertical="center"/>
    </xf>
    <xf numFmtId="0" fontId="4" fillId="2" borderId="0" xfId="0" applyFont="1" applyFill="1" applyAlignment="1">
      <alignment vertical="center"/>
    </xf>
    <xf numFmtId="0" fontId="2" fillId="3" borderId="1" xfId="0" applyFont="1" applyFill="1" applyBorder="1" applyAlignment="1">
      <alignment horizontal="left" vertical="top" wrapText="1"/>
    </xf>
    <xf numFmtId="164" fontId="2" fillId="0" borderId="7" xfId="0" applyNumberFormat="1" applyFont="1" applyBorder="1" applyAlignment="1" applyProtection="1">
      <alignment horizontal="center" vertical="center" wrapText="1"/>
      <protection locked="0"/>
    </xf>
    <xf numFmtId="0" fontId="1" fillId="2" borderId="0" xfId="0" applyFont="1" applyFill="1" applyAlignment="1" applyProtection="1">
      <alignment horizontal="left" vertical="center" wrapText="1"/>
      <protection locked="0"/>
    </xf>
    <xf numFmtId="0" fontId="0" fillId="2" borderId="0" xfId="0" applyFill="1" applyProtection="1">
      <protection locked="0"/>
    </xf>
    <xf numFmtId="0" fontId="7" fillId="2" borderId="1" xfId="0" applyFont="1" applyFill="1" applyBorder="1" applyAlignment="1" applyProtection="1">
      <alignment horizontal="left" vertical="top"/>
      <protection locked="0"/>
    </xf>
    <xf numFmtId="0" fontId="4" fillId="2" borderId="1" xfId="0" applyFont="1" applyFill="1" applyBorder="1" applyAlignment="1" applyProtection="1">
      <alignment horizontal="left"/>
      <protection locked="0"/>
    </xf>
    <xf numFmtId="0" fontId="4" fillId="2" borderId="1" xfId="0" applyFont="1" applyFill="1" applyBorder="1" applyProtection="1">
      <protection locked="0"/>
    </xf>
    <xf numFmtId="0" fontId="4" fillId="2" borderId="0" xfId="0" applyFont="1" applyFill="1" applyProtection="1">
      <protection locked="0"/>
    </xf>
    <xf numFmtId="0" fontId="2" fillId="3" borderId="1" xfId="0" applyFont="1" applyFill="1" applyBorder="1" applyAlignment="1" applyProtection="1">
      <alignment horizontal="left" vertical="top" wrapText="1"/>
    </xf>
    <xf numFmtId="0" fontId="19" fillId="2" borderId="0" xfId="0" applyFont="1" applyFill="1"/>
    <xf numFmtId="0" fontId="0" fillId="0" borderId="1" xfId="0" applyFont="1" applyBorder="1" applyAlignment="1" applyProtection="1">
      <alignment vertical="top" wrapText="1"/>
      <protection locked="0"/>
    </xf>
    <xf numFmtId="0" fontId="0" fillId="2" borderId="0" xfId="0" applyFont="1" applyFill="1" applyProtection="1">
      <protection locked="0"/>
    </xf>
    <xf numFmtId="0" fontId="16" fillId="2" borderId="0" xfId="0" applyFont="1" applyFill="1" applyProtection="1">
      <protection locked="0"/>
    </xf>
    <xf numFmtId="0" fontId="17" fillId="2" borderId="0" xfId="0" applyFont="1" applyFill="1" applyProtection="1">
      <protection locked="0"/>
    </xf>
    <xf numFmtId="0" fontId="17" fillId="2" borderId="0" xfId="0" applyFont="1" applyFill="1" applyAlignment="1" applyProtection="1">
      <alignment vertical="center"/>
      <protection locked="0"/>
    </xf>
    <xf numFmtId="0" fontId="19" fillId="2" borderId="0" xfId="0" applyFont="1" applyFill="1" applyProtection="1">
      <protection locked="0"/>
    </xf>
    <xf numFmtId="0" fontId="0" fillId="2" borderId="0" xfId="0" applyFont="1" applyFill="1" applyBorder="1" applyProtection="1">
      <protection locked="0"/>
    </xf>
    <xf numFmtId="0" fontId="2" fillId="0" borderId="0" xfId="0" applyFont="1" applyAlignment="1" applyProtection="1">
      <alignment horizontal="center" vertical="center"/>
      <protection locked="0"/>
    </xf>
    <xf numFmtId="0" fontId="0" fillId="0" borderId="0" xfId="0" applyFont="1" applyProtection="1">
      <protection locked="0"/>
    </xf>
    <xf numFmtId="0" fontId="4" fillId="2" borderId="0" xfId="0" applyFont="1" applyFill="1" applyAlignment="1" applyProtection="1">
      <alignment vertical="center"/>
      <protection locked="0"/>
    </xf>
    <xf numFmtId="0" fontId="0"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0" fillId="0" borderId="0" xfId="0" applyFont="1" applyFill="1" applyProtection="1">
      <protection locked="0"/>
    </xf>
    <xf numFmtId="0" fontId="0" fillId="2" borderId="0" xfId="0" applyFont="1" applyFill="1" applyAlignment="1" applyProtection="1">
      <alignment horizontal="left" vertical="center" wrapText="1"/>
      <protection locked="0"/>
    </xf>
    <xf numFmtId="0" fontId="12" fillId="2" borderId="0" xfId="0" applyFont="1" applyFill="1" applyBorder="1" applyAlignment="1" applyProtection="1">
      <alignment vertical="top" wrapText="1"/>
      <protection locked="0"/>
    </xf>
    <xf numFmtId="0" fontId="3" fillId="2" borderId="0"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protection locked="0"/>
    </xf>
    <xf numFmtId="0" fontId="15" fillId="0" borderId="1" xfId="0" applyFont="1" applyFill="1" applyBorder="1" applyAlignment="1" applyProtection="1">
      <alignment horizontal="left" vertical="top"/>
      <protection locked="0"/>
    </xf>
    <xf numFmtId="0" fontId="0" fillId="0" borderId="1" xfId="0" applyFont="1" applyFill="1" applyBorder="1" applyAlignment="1" applyProtection="1">
      <alignment horizontal="left" vertical="top"/>
      <protection locked="0"/>
    </xf>
    <xf numFmtId="0" fontId="0" fillId="0" borderId="3" xfId="0" applyFont="1" applyFill="1" applyBorder="1" applyAlignment="1" applyProtection="1">
      <alignment horizontal="left" vertical="top"/>
      <protection locked="0"/>
    </xf>
    <xf numFmtId="0" fontId="0" fillId="0" borderId="1" xfId="0" applyFont="1" applyBorder="1" applyAlignment="1" applyProtection="1">
      <alignment horizontal="right"/>
      <protection locked="0"/>
    </xf>
    <xf numFmtId="2" fontId="0" fillId="0" borderId="1" xfId="0" applyNumberFormat="1" applyFont="1" applyBorder="1" applyAlignment="1" applyProtection="1">
      <alignment horizontal="right"/>
      <protection locked="0"/>
    </xf>
    <xf numFmtId="0" fontId="0" fillId="2" borderId="1" xfId="0" applyFont="1" applyFill="1" applyBorder="1" applyAlignment="1" applyProtection="1">
      <alignment horizontal="right"/>
      <protection locked="0"/>
    </xf>
    <xf numFmtId="0" fontId="2" fillId="2" borderId="0" xfId="0" applyFont="1" applyFill="1" applyBorder="1" applyAlignment="1" applyProtection="1">
      <alignment horizontal="right" vertical="top" wrapText="1"/>
      <protection locked="0"/>
    </xf>
    <xf numFmtId="0" fontId="2" fillId="2" borderId="0" xfId="0" applyFont="1" applyFill="1" applyBorder="1" applyAlignment="1" applyProtection="1">
      <alignment horizontal="center" vertical="top" wrapText="1"/>
      <protection locked="0"/>
    </xf>
    <xf numFmtId="0" fontId="13" fillId="2" borderId="0" xfId="0" applyFont="1" applyFill="1" applyBorder="1" applyAlignment="1" applyProtection="1">
      <alignment horizontal="left" vertical="top" wrapText="1"/>
      <protection locked="0"/>
    </xf>
    <xf numFmtId="0" fontId="3" fillId="2" borderId="0" xfId="0" applyFont="1" applyFill="1" applyBorder="1" applyAlignment="1" applyProtection="1">
      <alignment horizontal="center" vertical="top" wrapText="1"/>
      <protection locked="0"/>
    </xf>
    <xf numFmtId="0" fontId="13" fillId="2" borderId="0" xfId="0" applyFont="1" applyFill="1" applyBorder="1" applyAlignment="1" applyProtection="1">
      <alignment horizontal="center" vertical="top" wrapText="1"/>
      <protection locked="0"/>
    </xf>
    <xf numFmtId="0" fontId="0" fillId="2" borderId="0" xfId="0" applyFont="1" applyFill="1" applyBorder="1" applyAlignment="1" applyProtection="1">
      <alignment vertical="center" wrapText="1"/>
      <protection locked="0"/>
    </xf>
    <xf numFmtId="0" fontId="0" fillId="0" borderId="1" xfId="0" applyFont="1" applyFill="1" applyBorder="1" applyAlignment="1" applyProtection="1">
      <alignment vertical="top"/>
      <protection locked="0"/>
    </xf>
    <xf numFmtId="0" fontId="0" fillId="0" borderId="3" xfId="0" applyFont="1" applyFill="1" applyBorder="1" applyAlignment="1" applyProtection="1">
      <alignment vertical="top"/>
      <protection locked="0"/>
    </xf>
    <xf numFmtId="0" fontId="0" fillId="0" borderId="1" xfId="0" applyFont="1" applyFill="1" applyBorder="1" applyAlignment="1" applyProtection="1">
      <alignment horizontal="right" vertical="top" wrapText="1"/>
      <protection locked="0"/>
    </xf>
    <xf numFmtId="2" fontId="0" fillId="0" borderId="1" xfId="0" applyNumberFormat="1" applyFont="1" applyFill="1" applyBorder="1" applyAlignment="1" applyProtection="1">
      <alignment horizontal="right" vertical="top" wrapText="1"/>
      <protection locked="0"/>
    </xf>
    <xf numFmtId="164" fontId="0" fillId="0" borderId="3" xfId="0" applyNumberFormat="1" applyFont="1" applyFill="1" applyBorder="1" applyAlignment="1" applyProtection="1">
      <alignment vertical="top" wrapText="1"/>
      <protection locked="0"/>
    </xf>
    <xf numFmtId="164" fontId="0" fillId="0" borderId="1" xfId="0" applyNumberFormat="1" applyFont="1" applyFill="1" applyBorder="1" applyAlignment="1" applyProtection="1">
      <alignment horizontal="right" vertical="top" wrapText="1"/>
      <protection locked="0"/>
    </xf>
    <xf numFmtId="0" fontId="0" fillId="2" borderId="0" xfId="0" applyFont="1" applyFill="1" applyAlignment="1" applyProtection="1">
      <alignment vertical="top"/>
      <protection locked="0"/>
    </xf>
    <xf numFmtId="0" fontId="2" fillId="3" borderId="1" xfId="0" applyFont="1" applyFill="1" applyBorder="1" applyAlignment="1" applyProtection="1">
      <alignment horizontal="center" vertical="top" wrapText="1"/>
    </xf>
    <xf numFmtId="0" fontId="3" fillId="3" borderId="1" xfId="0" applyFont="1" applyFill="1" applyBorder="1" applyAlignment="1" applyProtection="1">
      <alignment horizontal="center" vertical="top" wrapText="1"/>
    </xf>
    <xf numFmtId="0" fontId="2" fillId="3" borderId="14" xfId="0" applyFont="1" applyFill="1" applyBorder="1" applyAlignment="1" applyProtection="1">
      <alignment horizontal="left" vertical="top" wrapText="1"/>
    </xf>
    <xf numFmtId="0" fontId="2" fillId="3" borderId="11" xfId="0" applyFont="1" applyFill="1" applyBorder="1" applyAlignment="1" applyProtection="1">
      <alignment horizontal="left" vertical="top" wrapText="1"/>
    </xf>
    <xf numFmtId="0" fontId="3" fillId="3" borderId="8" xfId="0" applyFont="1" applyFill="1" applyBorder="1" applyAlignment="1" applyProtection="1">
      <alignment horizontal="left" vertical="center" wrapText="1"/>
    </xf>
    <xf numFmtId="164" fontId="2" fillId="3" borderId="1" xfId="0" applyNumberFormat="1" applyFont="1" applyFill="1" applyBorder="1" applyAlignment="1" applyProtection="1">
      <alignment horizontal="center" vertical="center" wrapText="1"/>
    </xf>
    <xf numFmtId="0" fontId="2" fillId="3" borderId="16" xfId="0" applyFont="1" applyFill="1" applyBorder="1" applyAlignment="1" applyProtection="1">
      <alignment horizontal="left" vertical="top" wrapText="1"/>
    </xf>
    <xf numFmtId="0" fontId="2" fillId="3" borderId="2" xfId="0" applyFont="1" applyFill="1" applyBorder="1" applyAlignment="1" applyProtection="1">
      <alignment horizontal="left" vertical="top" wrapText="1"/>
    </xf>
    <xf numFmtId="0" fontId="3" fillId="3" borderId="1" xfId="0" applyFont="1" applyFill="1" applyBorder="1" applyAlignment="1" applyProtection="1">
      <alignment horizontal="left" vertical="center" wrapText="1"/>
    </xf>
    <xf numFmtId="164" fontId="2" fillId="3" borderId="7" xfId="0" applyNumberFormat="1" applyFont="1" applyFill="1" applyBorder="1" applyAlignment="1" applyProtection="1">
      <alignment horizontal="center" vertical="center" wrapText="1"/>
    </xf>
    <xf numFmtId="0" fontId="14" fillId="2" borderId="0" xfId="0" applyFont="1" applyFill="1" applyProtection="1"/>
    <xf numFmtId="0" fontId="19" fillId="2" borderId="0" xfId="0" applyFont="1" applyFill="1" applyProtection="1"/>
    <xf numFmtId="0" fontId="0" fillId="3" borderId="1" xfId="0" applyFont="1" applyFill="1" applyBorder="1" applyAlignment="1" applyProtection="1">
      <alignment horizontal="center" vertical="top" wrapText="1"/>
    </xf>
    <xf numFmtId="0" fontId="4" fillId="3" borderId="1" xfId="0" applyFont="1" applyFill="1" applyBorder="1" applyAlignment="1" applyProtection="1">
      <alignment horizontal="center" vertical="top" wrapText="1"/>
    </xf>
    <xf numFmtId="0" fontId="0" fillId="3" borderId="1" xfId="0" applyFont="1" applyFill="1" applyBorder="1" applyAlignment="1" applyProtection="1">
      <alignment horizontal="right" vertical="top" wrapText="1"/>
    </xf>
    <xf numFmtId="2" fontId="0" fillId="3" borderId="1" xfId="0" applyNumberFormat="1" applyFont="1" applyFill="1" applyBorder="1" applyAlignment="1" applyProtection="1">
      <alignment horizontal="right" vertical="top" wrapText="1"/>
    </xf>
    <xf numFmtId="0" fontId="0" fillId="3" borderId="5" xfId="0" applyFont="1" applyFill="1" applyBorder="1" applyAlignment="1" applyProtection="1">
      <alignment horizontal="right" vertical="top" wrapText="1"/>
    </xf>
    <xf numFmtId="2" fontId="0" fillId="3" borderId="5" xfId="0" applyNumberFormat="1" applyFont="1" applyFill="1" applyBorder="1" applyAlignment="1" applyProtection="1">
      <alignment horizontal="right" vertical="top" wrapText="1"/>
    </xf>
    <xf numFmtId="2" fontId="4" fillId="3" borderId="1" xfId="0" applyNumberFormat="1" applyFont="1" applyFill="1" applyBorder="1" applyAlignment="1" applyProtection="1">
      <alignment horizontal="right" vertical="top" wrapText="1"/>
    </xf>
    <xf numFmtId="0" fontId="4" fillId="2" borderId="0" xfId="0" applyFont="1" applyFill="1" applyProtection="1"/>
    <xf numFmtId="0" fontId="4" fillId="2" borderId="0" xfId="0" applyFont="1" applyFill="1" applyAlignment="1" applyProtection="1">
      <alignment horizontal="left" vertical="top"/>
    </xf>
    <xf numFmtId="0" fontId="2" fillId="2" borderId="0" xfId="0" applyFont="1" applyFill="1" applyBorder="1" applyAlignment="1" applyProtection="1">
      <alignment horizontal="right" vertical="top" wrapText="1"/>
    </xf>
    <xf numFmtId="0" fontId="2" fillId="2" borderId="0" xfId="0" applyFont="1" applyFill="1" applyBorder="1" applyAlignment="1" applyProtection="1">
      <alignment horizontal="center" vertical="top" wrapText="1"/>
    </xf>
    <xf numFmtId="2" fontId="0" fillId="3" borderId="3" xfId="0" applyNumberFormat="1" applyFont="1" applyFill="1" applyBorder="1" applyAlignment="1" applyProtection="1">
      <alignment vertical="top" wrapText="1"/>
    </xf>
    <xf numFmtId="2" fontId="2" fillId="3" borderId="1" xfId="0" applyNumberFormat="1" applyFont="1" applyFill="1" applyBorder="1" applyAlignment="1" applyProtection="1">
      <alignment horizontal="right" vertical="top" wrapText="1"/>
    </xf>
    <xf numFmtId="2" fontId="2" fillId="3" borderId="3" xfId="0" applyNumberFormat="1" applyFont="1" applyFill="1" applyBorder="1" applyAlignment="1" applyProtection="1">
      <alignment horizontal="right" vertical="top" wrapText="1"/>
    </xf>
    <xf numFmtId="0" fontId="2" fillId="3" borderId="1" xfId="0" applyFont="1" applyFill="1" applyBorder="1" applyAlignment="1" applyProtection="1">
      <alignment horizontal="right" vertical="top" wrapText="1"/>
    </xf>
    <xf numFmtId="164" fontId="2" fillId="3" borderId="1" xfId="0" applyNumberFormat="1" applyFont="1" applyFill="1" applyBorder="1" applyAlignment="1" applyProtection="1">
      <alignment horizontal="right" vertical="top" wrapText="1"/>
    </xf>
    <xf numFmtId="0" fontId="0" fillId="3" borderId="1" xfId="0" applyFont="1" applyFill="1" applyBorder="1" applyAlignment="1" applyProtection="1">
      <alignment vertical="top" wrapText="1"/>
    </xf>
    <xf numFmtId="0" fontId="9" fillId="2" borderId="0" xfId="0" applyFont="1" applyFill="1" applyAlignment="1" applyProtection="1">
      <alignment horizontal="left" vertical="center" wrapText="1"/>
      <protection locked="0"/>
    </xf>
    <xf numFmtId="0" fontId="2" fillId="3" borderId="1" xfId="0" applyFont="1" applyFill="1" applyBorder="1" applyAlignment="1" applyProtection="1">
      <alignment horizontal="left" vertical="top" wrapText="1"/>
    </xf>
    <xf numFmtId="0" fontId="3" fillId="3" borderId="1" xfId="0" applyFont="1" applyFill="1" applyBorder="1" applyAlignment="1" applyProtection="1">
      <alignment horizontal="left" vertical="top" wrapText="1"/>
    </xf>
    <xf numFmtId="0" fontId="3" fillId="2" borderId="0" xfId="0" applyFont="1" applyFill="1" applyBorder="1" applyAlignment="1" applyProtection="1">
      <alignment horizontal="left" vertical="top" wrapText="1"/>
    </xf>
    <xf numFmtId="0" fontId="0" fillId="3" borderId="1" xfId="0" applyFont="1" applyFill="1" applyBorder="1" applyAlignment="1" applyProtection="1">
      <alignment horizontal="center" vertical="center" wrapText="1"/>
    </xf>
    <xf numFmtId="0" fontId="4" fillId="3" borderId="1" xfId="0" applyFont="1" applyFill="1" applyBorder="1" applyAlignment="1" applyProtection="1">
      <alignment horizontal="left" vertical="top" wrapText="1"/>
    </xf>
    <xf numFmtId="0" fontId="4" fillId="3" borderId="11" xfId="0" applyFont="1" applyFill="1" applyBorder="1" applyAlignment="1" applyProtection="1">
      <alignment horizontal="center" vertical="top" wrapText="1"/>
    </xf>
    <xf numFmtId="0" fontId="4" fillId="3" borderId="6" xfId="0" applyFont="1" applyFill="1" applyBorder="1" applyAlignment="1" applyProtection="1">
      <alignment horizontal="center" vertical="top" wrapText="1"/>
    </xf>
    <xf numFmtId="0" fontId="4" fillId="3" borderId="17" xfId="0" applyFont="1" applyFill="1" applyBorder="1" applyAlignment="1" applyProtection="1">
      <alignment horizontal="center" vertical="top" wrapText="1"/>
    </xf>
    <xf numFmtId="0" fontId="4" fillId="3" borderId="12" xfId="0" applyFont="1" applyFill="1" applyBorder="1" applyAlignment="1" applyProtection="1">
      <alignment horizontal="center" vertical="top" wrapText="1"/>
    </xf>
    <xf numFmtId="0" fontId="4" fillId="3" borderId="13" xfId="0" applyFont="1" applyFill="1" applyBorder="1" applyAlignment="1" applyProtection="1">
      <alignment horizontal="center" vertical="top" wrapText="1"/>
    </xf>
    <xf numFmtId="0" fontId="4" fillId="3" borderId="10" xfId="0" applyFont="1" applyFill="1" applyBorder="1" applyAlignment="1" applyProtection="1">
      <alignment horizontal="center" vertical="top" wrapText="1"/>
    </xf>
    <xf numFmtId="0" fontId="0" fillId="3" borderId="3" xfId="0" applyFont="1" applyFill="1" applyBorder="1" applyAlignment="1" applyProtection="1">
      <alignment horizontal="center" vertical="top" wrapText="1"/>
    </xf>
    <xf numFmtId="0" fontId="0" fillId="3" borderId="5" xfId="0" applyFont="1" applyFill="1" applyBorder="1" applyAlignment="1" applyProtection="1">
      <alignment horizontal="center" vertical="top" wrapText="1"/>
    </xf>
    <xf numFmtId="0" fontId="2" fillId="3" borderId="3" xfId="0" applyFont="1" applyFill="1" applyBorder="1" applyAlignment="1" applyProtection="1">
      <alignment horizontal="right" vertical="top" wrapText="1"/>
    </xf>
    <xf numFmtId="0" fontId="2" fillId="3" borderId="4" xfId="0" applyFont="1" applyFill="1" applyBorder="1" applyAlignment="1" applyProtection="1">
      <alignment horizontal="right" vertical="top" wrapText="1"/>
    </xf>
    <xf numFmtId="0" fontId="2" fillId="3" borderId="5" xfId="0" applyFont="1" applyFill="1" applyBorder="1" applyAlignment="1" applyProtection="1">
      <alignment horizontal="right" vertical="top" wrapText="1"/>
    </xf>
    <xf numFmtId="0" fontId="0" fillId="0" borderId="3" xfId="0" applyFont="1" applyFill="1" applyBorder="1" applyAlignment="1" applyProtection="1">
      <alignment vertical="top" wrapText="1"/>
      <protection locked="0"/>
    </xf>
    <xf numFmtId="0" fontId="0" fillId="0" borderId="5" xfId="0" applyFont="1" applyFill="1" applyBorder="1" applyAlignment="1" applyProtection="1">
      <alignment vertical="top" wrapText="1"/>
      <protection locked="0"/>
    </xf>
    <xf numFmtId="0" fontId="0" fillId="3" borderId="11" xfId="0" applyFont="1" applyFill="1" applyBorder="1" applyAlignment="1" applyProtection="1">
      <alignment horizontal="center" vertical="top" wrapText="1"/>
    </xf>
    <xf numFmtId="0" fontId="0" fillId="3" borderId="17" xfId="0" applyFont="1" applyFill="1" applyBorder="1" applyAlignment="1" applyProtection="1">
      <alignment horizontal="center" vertical="top" wrapText="1"/>
    </xf>
    <xf numFmtId="0" fontId="0" fillId="3" borderId="12" xfId="0" applyFont="1" applyFill="1" applyBorder="1" applyAlignment="1" applyProtection="1">
      <alignment horizontal="center" vertical="top" wrapText="1"/>
    </xf>
    <xf numFmtId="0" fontId="0" fillId="3" borderId="10" xfId="0" applyFont="1" applyFill="1" applyBorder="1" applyAlignment="1" applyProtection="1">
      <alignment horizontal="center" vertical="top" wrapText="1"/>
    </xf>
    <xf numFmtId="0" fontId="4" fillId="3" borderId="1" xfId="0" applyFont="1" applyFill="1" applyBorder="1" applyAlignment="1" applyProtection="1">
      <alignment horizontal="center" vertical="center" wrapText="1"/>
    </xf>
    <xf numFmtId="0" fontId="0" fillId="3" borderId="13" xfId="0" applyFont="1" applyFill="1" applyBorder="1" applyAlignment="1" applyProtection="1">
      <alignment horizontal="center" vertical="center" wrapText="1"/>
    </xf>
    <xf numFmtId="0" fontId="0" fillId="3" borderId="12" xfId="0" applyFont="1" applyFill="1" applyBorder="1" applyAlignment="1" applyProtection="1">
      <alignment horizontal="center" vertical="center" wrapText="1"/>
    </xf>
    <xf numFmtId="0" fontId="0" fillId="3" borderId="10" xfId="0" applyFont="1" applyFill="1" applyBorder="1" applyAlignment="1" applyProtection="1">
      <alignment horizontal="center" vertical="center" wrapText="1"/>
    </xf>
    <xf numFmtId="0" fontId="2" fillId="3" borderId="1" xfId="0" applyFont="1" applyFill="1" applyBorder="1" applyAlignment="1" applyProtection="1">
      <alignment horizontal="center" vertical="top" wrapText="1"/>
    </xf>
    <xf numFmtId="0" fontId="0" fillId="3" borderId="1" xfId="0" applyFont="1" applyFill="1" applyBorder="1" applyAlignment="1" applyProtection="1">
      <alignment horizontal="center" vertical="top" wrapText="1"/>
    </xf>
    <xf numFmtId="0" fontId="4" fillId="2" borderId="0" xfId="0" applyFont="1" applyFill="1" applyAlignment="1" applyProtection="1">
      <alignment horizontal="left" vertical="top"/>
    </xf>
    <xf numFmtId="0" fontId="4" fillId="2" borderId="0" xfId="0" applyFont="1" applyFill="1" applyBorder="1" applyAlignment="1" applyProtection="1">
      <alignment horizontal="left" vertical="center" wrapText="1"/>
    </xf>
    <xf numFmtId="0" fontId="0" fillId="3" borderId="1" xfId="0" applyFont="1" applyFill="1" applyBorder="1" applyAlignment="1" applyProtection="1">
      <alignment horizontal="left" vertical="top" wrapText="1"/>
    </xf>
    <xf numFmtId="0" fontId="5" fillId="3" borderId="1" xfId="0" applyFont="1" applyFill="1" applyBorder="1" applyAlignment="1" applyProtection="1">
      <alignment horizontal="center" vertical="center"/>
    </xf>
    <xf numFmtId="0" fontId="2" fillId="3" borderId="11"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2" fillId="3" borderId="15" xfId="0" applyFont="1" applyFill="1" applyBorder="1" applyAlignment="1" applyProtection="1">
      <alignment horizontal="center" vertical="center" wrapText="1"/>
    </xf>
    <xf numFmtId="0" fontId="2" fillId="3" borderId="11" xfId="0" applyFont="1" applyFill="1" applyBorder="1" applyAlignment="1" applyProtection="1">
      <alignment horizontal="left" vertical="top" wrapText="1"/>
    </xf>
    <xf numFmtId="0" fontId="2" fillId="3" borderId="6" xfId="0" applyFont="1" applyFill="1" applyBorder="1" applyAlignment="1" applyProtection="1">
      <alignment horizontal="left" vertical="top" wrapText="1"/>
    </xf>
    <xf numFmtId="0" fontId="2" fillId="3" borderId="17" xfId="0" applyFont="1" applyFill="1" applyBorder="1" applyAlignment="1" applyProtection="1">
      <alignment horizontal="left" vertical="top" wrapText="1"/>
    </xf>
    <xf numFmtId="0" fontId="2" fillId="3" borderId="8"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4" fillId="2" borderId="0" xfId="0" applyFont="1" applyFill="1" applyBorder="1" applyAlignment="1" applyProtection="1">
      <alignment horizontal="left" vertical="top" wrapText="1"/>
    </xf>
    <xf numFmtId="0" fontId="0" fillId="3" borderId="8" xfId="0" applyFont="1" applyFill="1" applyBorder="1" applyAlignment="1" applyProtection="1">
      <alignment horizontal="center" vertical="top" wrapText="1"/>
    </xf>
    <xf numFmtId="0" fontId="0" fillId="3" borderId="7" xfId="0" applyFont="1" applyFill="1" applyBorder="1" applyAlignment="1" applyProtection="1">
      <alignment horizontal="center" vertical="top" wrapText="1"/>
    </xf>
    <xf numFmtId="0" fontId="0" fillId="3" borderId="1" xfId="0" applyFont="1" applyFill="1" applyBorder="1" applyAlignment="1" applyProtection="1">
      <alignment horizontal="right" vertical="top" wrapText="1"/>
    </xf>
    <xf numFmtId="0" fontId="2" fillId="3" borderId="11" xfId="0" applyFont="1" applyFill="1" applyBorder="1" applyAlignment="1" applyProtection="1">
      <alignment horizontal="center" vertical="top" wrapText="1"/>
    </xf>
    <xf numFmtId="0" fontId="2" fillId="3" borderId="6" xfId="0" applyFont="1" applyFill="1" applyBorder="1" applyAlignment="1" applyProtection="1">
      <alignment horizontal="center" vertical="top" wrapText="1"/>
    </xf>
    <xf numFmtId="0" fontId="2" fillId="3" borderId="17" xfId="0" applyFont="1" applyFill="1" applyBorder="1" applyAlignment="1" applyProtection="1">
      <alignment horizontal="center" vertical="top" wrapText="1"/>
    </xf>
    <xf numFmtId="0" fontId="2" fillId="3" borderId="12" xfId="0" applyFont="1" applyFill="1" applyBorder="1" applyAlignment="1" applyProtection="1">
      <alignment horizontal="center" vertical="top" wrapText="1"/>
    </xf>
    <xf numFmtId="0" fontId="2" fillId="3" borderId="13" xfId="0" applyFont="1" applyFill="1" applyBorder="1" applyAlignment="1" applyProtection="1">
      <alignment horizontal="center" vertical="top" wrapText="1"/>
    </xf>
    <xf numFmtId="0" fontId="2" fillId="3" borderId="10" xfId="0" applyFont="1" applyFill="1" applyBorder="1" applyAlignment="1" applyProtection="1">
      <alignment horizontal="center" vertical="top" wrapText="1"/>
    </xf>
    <xf numFmtId="0" fontId="0" fillId="3" borderId="1" xfId="0" applyFont="1" applyFill="1" applyBorder="1" applyAlignment="1" applyProtection="1">
      <alignment horizontal="center"/>
    </xf>
    <xf numFmtId="0" fontId="2" fillId="3" borderId="1" xfId="0" applyFont="1" applyFill="1" applyBorder="1" applyAlignment="1" applyProtection="1">
      <alignment horizontal="center" vertical="center" wrapText="1"/>
    </xf>
    <xf numFmtId="0" fontId="3" fillId="3" borderId="18" xfId="0" applyFont="1" applyFill="1" applyBorder="1" applyAlignment="1" applyProtection="1">
      <alignment horizontal="left" vertical="top" wrapText="1"/>
    </xf>
    <xf numFmtId="0" fontId="3" fillId="3" borderId="9" xfId="0" applyFont="1" applyFill="1" applyBorder="1" applyAlignment="1" applyProtection="1">
      <alignment horizontal="left" vertical="top" wrapText="1"/>
    </xf>
    <xf numFmtId="0" fontId="3" fillId="3" borderId="7" xfId="0" applyFont="1" applyFill="1" applyBorder="1" applyAlignment="1" applyProtection="1">
      <alignment horizontal="left" vertical="top" wrapText="1"/>
    </xf>
    <xf numFmtId="0" fontId="4" fillId="3" borderId="8" xfId="0" applyFont="1" applyFill="1" applyBorder="1" applyAlignment="1" applyProtection="1">
      <alignment horizontal="center" vertical="top" wrapText="1"/>
    </xf>
    <xf numFmtId="0" fontId="4" fillId="3" borderId="7" xfId="0" applyFont="1" applyFill="1" applyBorder="1" applyAlignment="1" applyProtection="1">
      <alignment horizontal="center" vertical="top" wrapText="1"/>
    </xf>
    <xf numFmtId="0" fontId="9" fillId="2" borderId="0" xfId="0" applyFont="1" applyFill="1" applyAlignment="1">
      <alignment horizontal="left" vertical="center" wrapText="1"/>
    </xf>
    <xf numFmtId="0" fontId="2"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7" xfId="0" applyFont="1" applyFill="1" applyBorder="1" applyAlignment="1">
      <alignment horizontal="left" vertical="top" wrapText="1"/>
    </xf>
    <xf numFmtId="0" fontId="2" fillId="3"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1"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3" fillId="2" borderId="0" xfId="0" applyFont="1" applyFill="1" applyBorder="1" applyAlignment="1">
      <alignment horizontal="left" vertical="top" wrapText="1"/>
    </xf>
    <xf numFmtId="0" fontId="4" fillId="2" borderId="0" xfId="0" applyFont="1" applyFill="1" applyBorder="1" applyAlignment="1">
      <alignment horizontal="left" vertical="top" wrapText="1"/>
    </xf>
    <xf numFmtId="0" fontId="0" fillId="3" borderId="1" xfId="0" applyFont="1" applyFill="1" applyBorder="1" applyAlignment="1">
      <alignment horizontal="center" vertical="top" wrapText="1"/>
    </xf>
    <xf numFmtId="0" fontId="0" fillId="3" borderId="1" xfId="0" applyFont="1" applyFill="1" applyBorder="1"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top" wrapText="1"/>
    </xf>
    <xf numFmtId="0" fontId="5" fillId="3" borderId="1" xfId="0" applyFont="1" applyFill="1" applyBorder="1" applyAlignment="1">
      <alignment horizontal="center" vertical="center"/>
    </xf>
    <xf numFmtId="0" fontId="4" fillId="3" borderId="1" xfId="0" applyFont="1" applyFill="1" applyBorder="1" applyAlignment="1">
      <alignment horizontal="left" vertical="top" wrapText="1"/>
    </xf>
    <xf numFmtId="0" fontId="0" fillId="3" borderId="1" xfId="0" applyFont="1" applyFill="1" applyBorder="1" applyAlignment="1">
      <alignment horizontal="left" vertical="top" wrapText="1"/>
    </xf>
    <xf numFmtId="0" fontId="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3" borderId="1" xfId="0" applyFont="1" applyFill="1" applyBorder="1" applyAlignment="1">
      <alignment horizontal="right" vertical="top" wrapText="1"/>
    </xf>
    <xf numFmtId="0" fontId="4" fillId="2" borderId="0" xfId="0" applyFont="1" applyFill="1" applyAlignment="1">
      <alignment horizontal="left" vertical="top"/>
    </xf>
    <xf numFmtId="0" fontId="0" fillId="3" borderId="13"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3" borderId="3" xfId="0" applyFont="1" applyFill="1" applyBorder="1" applyAlignment="1">
      <alignment horizontal="center" vertical="top" wrapText="1"/>
    </xf>
    <xf numFmtId="0" fontId="0" fillId="3" borderId="5" xfId="0" applyFont="1" applyFill="1" applyBorder="1" applyAlignment="1">
      <alignment horizontal="center" vertical="top" wrapText="1"/>
    </xf>
    <xf numFmtId="0" fontId="4" fillId="3" borderId="11" xfId="0" applyFont="1" applyFill="1" applyBorder="1" applyAlignment="1">
      <alignment horizontal="center" vertical="top" wrapText="1"/>
    </xf>
    <xf numFmtId="0" fontId="4" fillId="3" borderId="17"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12" xfId="0" applyFont="1" applyFill="1" applyBorder="1" applyAlignment="1">
      <alignment horizontal="center" vertical="top" wrapText="1"/>
    </xf>
    <xf numFmtId="0" fontId="4" fillId="3" borderId="13" xfId="0" applyFont="1" applyFill="1" applyBorder="1" applyAlignment="1">
      <alignment horizontal="center" vertical="top" wrapText="1"/>
    </xf>
    <xf numFmtId="0" fontId="4" fillId="3" borderId="10" xfId="0" applyFont="1" applyFill="1" applyBorder="1" applyAlignment="1">
      <alignment horizontal="center" vertical="top" wrapText="1"/>
    </xf>
    <xf numFmtId="0" fontId="0" fillId="0" borderId="3" xfId="0" applyFont="1" applyFill="1" applyBorder="1" applyAlignment="1">
      <alignment vertical="top" wrapText="1"/>
    </xf>
    <xf numFmtId="0" fontId="0" fillId="0" borderId="5" xfId="0" applyFont="1" applyFill="1" applyBorder="1" applyAlignment="1">
      <alignment vertical="top" wrapText="1"/>
    </xf>
    <xf numFmtId="0" fontId="4" fillId="2" borderId="0" xfId="0" applyFont="1" applyFill="1" applyBorder="1" applyAlignment="1" applyProtection="1">
      <alignment horizontal="left" vertical="center" wrapText="1"/>
      <protection locked="0"/>
    </xf>
    <xf numFmtId="0" fontId="4" fillId="3" borderId="8" xfId="0" applyFont="1" applyFill="1" applyBorder="1" applyAlignment="1">
      <alignment horizontal="center" vertical="top" wrapText="1"/>
    </xf>
    <xf numFmtId="0" fontId="4" fillId="3" borderId="7" xfId="0" applyFont="1" applyFill="1" applyBorder="1" applyAlignment="1">
      <alignment horizontal="center" vertical="top" wrapText="1"/>
    </xf>
    <xf numFmtId="0" fontId="0" fillId="3" borderId="8" xfId="0" applyFont="1" applyFill="1" applyBorder="1" applyAlignment="1">
      <alignment horizontal="center" vertical="top" wrapText="1"/>
    </xf>
    <xf numFmtId="0" fontId="0" fillId="3" borderId="7" xfId="0" applyFont="1" applyFill="1" applyBorder="1" applyAlignment="1">
      <alignment horizontal="center" vertical="top" wrapText="1"/>
    </xf>
    <xf numFmtId="0" fontId="0" fillId="3" borderId="11" xfId="0" applyFont="1" applyFill="1" applyBorder="1" applyAlignment="1">
      <alignment horizontal="center" vertical="top" wrapText="1"/>
    </xf>
    <xf numFmtId="0" fontId="0" fillId="3" borderId="17" xfId="0" applyFont="1" applyFill="1" applyBorder="1" applyAlignment="1">
      <alignment horizontal="center" vertical="top" wrapText="1"/>
    </xf>
    <xf numFmtId="0" fontId="0" fillId="3" borderId="12" xfId="0" applyFont="1" applyFill="1" applyBorder="1" applyAlignment="1">
      <alignment horizontal="center" vertical="top" wrapText="1"/>
    </xf>
    <xf numFmtId="0" fontId="0" fillId="3" borderId="10" xfId="0" applyFont="1" applyFill="1" applyBorder="1" applyAlignment="1">
      <alignment horizontal="center" vertical="top" wrapText="1"/>
    </xf>
    <xf numFmtId="0" fontId="2" fillId="3" borderId="3" xfId="0" applyFont="1" applyFill="1" applyBorder="1" applyAlignment="1">
      <alignment horizontal="right" vertical="top" wrapText="1"/>
    </xf>
    <xf numFmtId="0" fontId="2" fillId="3" borderId="4" xfId="0" applyFont="1" applyFill="1" applyBorder="1" applyAlignment="1">
      <alignment horizontal="right" vertical="top" wrapText="1"/>
    </xf>
    <xf numFmtId="0" fontId="2" fillId="3" borderId="5" xfId="0" applyFont="1" applyFill="1" applyBorder="1" applyAlignment="1">
      <alignment horizontal="right" vertical="top" wrapText="1"/>
    </xf>
    <xf numFmtId="0" fontId="2" fillId="3" borderId="11" xfId="0" applyFont="1" applyFill="1" applyBorder="1" applyAlignment="1">
      <alignment horizontal="center" vertical="top" wrapText="1"/>
    </xf>
    <xf numFmtId="0" fontId="2" fillId="3" borderId="6" xfId="0" applyFont="1" applyFill="1" applyBorder="1" applyAlignment="1">
      <alignment horizontal="center" vertical="top" wrapText="1"/>
    </xf>
    <xf numFmtId="0" fontId="2" fillId="3" borderId="17" xfId="0" applyFont="1" applyFill="1" applyBorder="1" applyAlignment="1">
      <alignment horizontal="center" vertical="top" wrapText="1"/>
    </xf>
    <xf numFmtId="0" fontId="2" fillId="3" borderId="12" xfId="0" applyFont="1" applyFill="1" applyBorder="1" applyAlignment="1">
      <alignment horizontal="center" vertical="top" wrapText="1"/>
    </xf>
    <xf numFmtId="0" fontId="2" fillId="3" borderId="13" xfId="0" applyFont="1" applyFill="1" applyBorder="1" applyAlignment="1">
      <alignment horizontal="center" vertical="top" wrapText="1"/>
    </xf>
    <xf numFmtId="0" fontId="2" fillId="3" borderId="10" xfId="0" applyFont="1" applyFill="1" applyBorder="1" applyAlignment="1">
      <alignment horizontal="center" vertical="top" wrapText="1"/>
    </xf>
  </cellXfs>
  <cellStyles count="1">
    <cellStyle name="Normal" xfId="0" builtinId="0"/>
  </cellStyles>
  <dxfs count="4">
    <dxf>
      <font>
        <b/>
        <i val="0"/>
      </font>
    </dxf>
    <dxf>
      <font>
        <b/>
        <i val="0"/>
      </font>
    </dxf>
    <dxf>
      <font>
        <b/>
        <i val="0"/>
      </font>
    </dxf>
    <dxf>
      <font>
        <b/>
        <i val="0"/>
      </font>
    </dxf>
  </dxfs>
  <tableStyles count="0" defaultTableStyle="TableStyleMedium2" defaultPivotStyle="PivotStyleLight16"/>
  <colors>
    <mruColors>
      <color rgb="FFE5EE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4"/>
  <sheetViews>
    <sheetView tabSelected="1" zoomScale="120" zoomScaleNormal="120" workbookViewId="0">
      <selection activeCell="B5" sqref="B5:B6"/>
    </sheetView>
  </sheetViews>
  <sheetFormatPr defaultRowHeight="14.4" x14ac:dyDescent="0.3"/>
  <cols>
    <col min="1" max="1" width="8.88671875" style="81"/>
    <col min="2" max="2" width="33" style="81" customWidth="1"/>
    <col min="3" max="3" width="40.88671875" style="81" customWidth="1"/>
    <col min="4" max="4" width="36.44140625" style="81" customWidth="1"/>
    <col min="5" max="5" width="21.77734375" style="81" customWidth="1"/>
    <col min="6" max="16384" width="8.88671875" style="81"/>
  </cols>
  <sheetData>
    <row r="2" spans="2:9" ht="15.6" customHeight="1" x14ac:dyDescent="0.3">
      <c r="B2" s="153" t="s">
        <v>101</v>
      </c>
      <c r="C2" s="153"/>
      <c r="D2" s="153"/>
      <c r="E2" s="153"/>
      <c r="F2" s="153"/>
      <c r="G2" s="153"/>
      <c r="H2" s="80"/>
      <c r="I2" s="80"/>
    </row>
    <row r="5" spans="2:9" ht="14.4" customHeight="1" x14ac:dyDescent="0.3">
      <c r="B5" s="154" t="s">
        <v>124</v>
      </c>
      <c r="C5" s="154" t="s">
        <v>96</v>
      </c>
      <c r="D5" s="155" t="s">
        <v>88</v>
      </c>
      <c r="E5" s="155" t="s">
        <v>25</v>
      </c>
    </row>
    <row r="6" spans="2:9" ht="30" customHeight="1" x14ac:dyDescent="0.3">
      <c r="B6" s="154"/>
      <c r="C6" s="154"/>
      <c r="D6" s="155"/>
      <c r="E6" s="155"/>
    </row>
    <row r="7" spans="2:9" x14ac:dyDescent="0.3">
      <c r="B7" s="82" t="s">
        <v>100</v>
      </c>
      <c r="C7" s="82"/>
      <c r="D7" s="83"/>
      <c r="E7" s="84"/>
    </row>
    <row r="8" spans="2:9" x14ac:dyDescent="0.3">
      <c r="B8" s="82"/>
      <c r="C8" s="82"/>
      <c r="D8" s="84"/>
      <c r="E8" s="84"/>
    </row>
    <row r="9" spans="2:9" x14ac:dyDescent="0.3">
      <c r="B9" s="82"/>
      <c r="C9" s="82"/>
      <c r="D9" s="84"/>
      <c r="E9" s="84"/>
    </row>
    <row r="10" spans="2:9" x14ac:dyDescent="0.3">
      <c r="B10" s="82"/>
      <c r="C10" s="82"/>
      <c r="D10" s="83"/>
      <c r="E10" s="84"/>
    </row>
    <row r="11" spans="2:9" x14ac:dyDescent="0.3">
      <c r="B11" s="82"/>
      <c r="C11" s="82"/>
      <c r="D11" s="84"/>
      <c r="E11" s="84"/>
    </row>
    <row r="12" spans="2:9" x14ac:dyDescent="0.3">
      <c r="B12" s="82"/>
      <c r="C12" s="82"/>
      <c r="D12" s="84"/>
      <c r="E12" s="84"/>
    </row>
    <row r="13" spans="2:9" x14ac:dyDescent="0.3">
      <c r="B13" s="82"/>
      <c r="C13" s="82"/>
      <c r="D13" s="84"/>
      <c r="E13" s="84"/>
    </row>
    <row r="14" spans="2:9" x14ac:dyDescent="0.3">
      <c r="B14" s="82"/>
      <c r="C14" s="82"/>
      <c r="D14" s="84"/>
      <c r="E14" s="84"/>
    </row>
    <row r="15" spans="2:9" x14ac:dyDescent="0.3">
      <c r="B15" s="82"/>
      <c r="C15" s="82"/>
      <c r="D15" s="84"/>
      <c r="E15" s="84"/>
    </row>
    <row r="16" spans="2:9" x14ac:dyDescent="0.3">
      <c r="B16" s="82"/>
      <c r="C16" s="82"/>
      <c r="D16" s="84"/>
      <c r="E16" s="84"/>
    </row>
    <row r="17" spans="2:5" x14ac:dyDescent="0.3">
      <c r="B17" s="82"/>
      <c r="C17" s="82"/>
      <c r="D17" s="84"/>
      <c r="E17" s="84"/>
    </row>
    <row r="19" spans="2:5" s="85" customFormat="1" ht="14.4" customHeight="1" x14ac:dyDescent="0.3"/>
    <row r="20" spans="2:5" s="85" customFormat="1" x14ac:dyDescent="0.3"/>
    <row r="21" spans="2:5" s="85" customFormat="1" x14ac:dyDescent="0.3"/>
    <row r="22" spans="2:5" s="85" customFormat="1" x14ac:dyDescent="0.3">
      <c r="B22" s="81"/>
      <c r="C22" s="81"/>
    </row>
    <row r="23" spans="2:5" s="85" customFormat="1" x14ac:dyDescent="0.3">
      <c r="B23" s="81"/>
      <c r="C23" s="81"/>
    </row>
    <row r="24" spans="2:5" s="85" customFormat="1" x14ac:dyDescent="0.3">
      <c r="B24" s="81"/>
      <c r="C24" s="81"/>
    </row>
  </sheetData>
  <sheetProtection sheet="1" formatCells="0" formatColumns="0" formatRows="0" insertColumns="0" insertRows="0" insertHyperlinks="0" deleteColumns="0" deleteRows="0" sort="0" autoFilter="0" pivotTables="0"/>
  <mergeCells count="5">
    <mergeCell ref="B2:G2"/>
    <mergeCell ref="B5:B6"/>
    <mergeCell ref="C5:C6"/>
    <mergeCell ref="D5:D6"/>
    <mergeCell ref="E5:E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537"/>
  <sheetViews>
    <sheetView zoomScale="70" zoomScaleNormal="70" workbookViewId="0">
      <selection activeCell="D90" sqref="D90:E90"/>
    </sheetView>
  </sheetViews>
  <sheetFormatPr defaultRowHeight="14.4" x14ac:dyDescent="0.3"/>
  <cols>
    <col min="1" max="1" width="8.109375" style="89" customWidth="1"/>
    <col min="2" max="2" width="29.6640625" style="96" customWidth="1"/>
    <col min="3" max="3" width="34.77734375" style="96" customWidth="1"/>
    <col min="4" max="4" width="30.6640625" style="96" customWidth="1"/>
    <col min="5" max="5" width="18.21875" style="96" customWidth="1"/>
    <col min="6" max="7" width="10.6640625" style="96" customWidth="1"/>
    <col min="8" max="8" width="9.6640625" style="96" customWidth="1"/>
    <col min="9" max="9" width="9.109375" style="96" customWidth="1"/>
    <col min="10" max="10" width="10.5546875" style="96" customWidth="1"/>
    <col min="11" max="12" width="8.6640625" style="96" customWidth="1"/>
    <col min="13" max="13" width="8.77734375" style="96" customWidth="1"/>
    <col min="14" max="14" width="8.5546875" style="96" customWidth="1"/>
    <col min="15" max="15" width="7.6640625" style="96" customWidth="1"/>
    <col min="16" max="16" width="8.88671875" style="96" customWidth="1"/>
    <col min="17" max="17" width="8.33203125" style="96" customWidth="1"/>
    <col min="18" max="18" width="8.5546875" style="96" customWidth="1"/>
    <col min="19" max="19" width="10" style="96" customWidth="1"/>
    <col min="20" max="20" width="8.109375" style="96" customWidth="1"/>
    <col min="21" max="21" width="7.6640625" style="96" customWidth="1"/>
    <col min="22" max="22" width="8.5546875" style="96" customWidth="1"/>
    <col min="23" max="23" width="7.6640625" style="96" customWidth="1"/>
    <col min="24" max="24" width="8.6640625" style="96" customWidth="1"/>
    <col min="25" max="25" width="7.6640625" style="96" customWidth="1"/>
    <col min="26" max="27" width="8.88671875" style="96"/>
    <col min="28" max="28" width="9.5546875" style="89" customWidth="1"/>
    <col min="29" max="29" width="12.44140625" style="89" bestFit="1" customWidth="1"/>
    <col min="30" max="56" width="8.88671875" style="89"/>
    <col min="57" max="16384" width="8.88671875" style="96"/>
  </cols>
  <sheetData>
    <row r="1" spans="1:62" s="89" customFormat="1" ht="22.8" x14ac:dyDescent="0.4">
      <c r="B1" s="134" t="s">
        <v>143</v>
      </c>
      <c r="H1" s="90"/>
      <c r="I1" s="85"/>
      <c r="J1" s="85"/>
      <c r="K1" s="85"/>
      <c r="L1" s="85"/>
      <c r="M1" s="85"/>
    </row>
    <row r="2" spans="1:62" s="89" customFormat="1" ht="23.4" x14ac:dyDescent="0.45">
      <c r="H2" s="91"/>
      <c r="I2" s="85"/>
      <c r="J2" s="85"/>
      <c r="K2" s="85"/>
      <c r="L2" s="85"/>
      <c r="M2" s="85"/>
    </row>
    <row r="3" spans="1:62" s="89" customFormat="1" ht="23.4" x14ac:dyDescent="0.3">
      <c r="B3" s="156" t="s">
        <v>108</v>
      </c>
      <c r="C3" s="156"/>
      <c r="D3" s="156"/>
      <c r="E3" s="156"/>
      <c r="F3" s="156"/>
      <c r="G3" s="156"/>
      <c r="H3" s="92"/>
      <c r="I3" s="85"/>
      <c r="J3" s="85"/>
      <c r="K3" s="85"/>
      <c r="L3" s="85"/>
      <c r="M3" s="85"/>
    </row>
    <row r="4" spans="1:62" s="89" customFormat="1" x14ac:dyDescent="0.3">
      <c r="B4" s="135" t="s">
        <v>144</v>
      </c>
      <c r="H4" s="85"/>
      <c r="I4" s="85"/>
      <c r="J4" s="85"/>
      <c r="K4" s="85"/>
      <c r="L4" s="85"/>
      <c r="M4" s="85"/>
    </row>
    <row r="5" spans="1:62" s="89" customFormat="1" x14ac:dyDescent="0.3">
      <c r="B5" s="93"/>
      <c r="H5" s="85"/>
      <c r="I5" s="85"/>
      <c r="J5" s="85"/>
      <c r="K5" s="85"/>
      <c r="L5" s="85"/>
      <c r="M5" s="85"/>
    </row>
    <row r="6" spans="1:62" ht="30" customHeight="1" x14ac:dyDescent="0.3">
      <c r="A6" s="94"/>
      <c r="B6" s="208"/>
      <c r="C6" s="209" t="s">
        <v>97</v>
      </c>
      <c r="D6" s="209" t="s">
        <v>3</v>
      </c>
      <c r="E6" s="180" t="s">
        <v>130</v>
      </c>
      <c r="F6" s="180"/>
      <c r="G6" s="180"/>
      <c r="H6" s="85"/>
      <c r="I6" s="85"/>
      <c r="J6" s="85"/>
      <c r="K6" s="85"/>
      <c r="L6" s="85"/>
      <c r="M6" s="85"/>
      <c r="N6" s="89"/>
      <c r="O6" s="89"/>
      <c r="P6" s="95"/>
      <c r="Q6" s="89"/>
      <c r="R6" s="89"/>
      <c r="S6" s="89"/>
      <c r="T6" s="89"/>
      <c r="U6" s="89"/>
      <c r="V6" s="89"/>
      <c r="W6" s="89"/>
      <c r="X6" s="89"/>
      <c r="Y6" s="89"/>
      <c r="Z6" s="89"/>
      <c r="AA6" s="89"/>
      <c r="BD6" s="96"/>
    </row>
    <row r="7" spans="1:62" ht="29.4" customHeight="1" x14ac:dyDescent="0.3">
      <c r="A7" s="94"/>
      <c r="B7" s="208"/>
      <c r="C7" s="209"/>
      <c r="D7" s="209"/>
      <c r="E7" s="124" t="s">
        <v>131</v>
      </c>
      <c r="F7" s="124" t="s">
        <v>93</v>
      </c>
      <c r="G7" s="125" t="s">
        <v>92</v>
      </c>
      <c r="H7" s="85"/>
      <c r="I7" s="85"/>
      <c r="J7" s="85"/>
      <c r="K7" s="85"/>
      <c r="L7" s="85"/>
      <c r="M7" s="85"/>
      <c r="N7" s="89"/>
      <c r="O7" s="89"/>
      <c r="P7" s="89"/>
      <c r="Q7" s="89"/>
      <c r="R7" s="89"/>
      <c r="S7" s="89"/>
      <c r="T7" s="89"/>
      <c r="U7" s="89"/>
      <c r="V7" s="89"/>
      <c r="W7" s="89"/>
      <c r="X7" s="89"/>
      <c r="Y7" s="89"/>
      <c r="Z7" s="89"/>
      <c r="AA7" s="89"/>
      <c r="BE7" s="89"/>
      <c r="BF7" s="89"/>
      <c r="BG7" s="89"/>
      <c r="BH7" s="89"/>
      <c r="BI7" s="89"/>
    </row>
    <row r="8" spans="1:62" ht="22.2" customHeight="1" x14ac:dyDescent="0.3">
      <c r="B8" s="86" t="s">
        <v>4</v>
      </c>
      <c r="C8" s="52"/>
      <c r="D8" s="53"/>
      <c r="E8" s="79"/>
      <c r="F8" s="79"/>
      <c r="G8" s="133">
        <f>E8+F8/3</f>
        <v>0</v>
      </c>
      <c r="H8" s="97"/>
      <c r="I8" s="85"/>
      <c r="J8" s="85"/>
      <c r="K8" s="85"/>
      <c r="L8" s="85"/>
      <c r="M8" s="85"/>
      <c r="N8" s="89"/>
      <c r="O8" s="89"/>
      <c r="P8" s="89"/>
      <c r="Q8" s="89"/>
      <c r="R8" s="89"/>
      <c r="S8" s="89"/>
      <c r="T8" s="89"/>
      <c r="U8" s="89"/>
      <c r="V8" s="89"/>
      <c r="W8" s="89"/>
      <c r="X8" s="89"/>
      <c r="Y8" s="89"/>
      <c r="Z8" s="89"/>
      <c r="AA8" s="89"/>
      <c r="AY8" s="96"/>
      <c r="AZ8" s="96"/>
      <c r="BA8" s="96"/>
      <c r="BB8" s="96"/>
      <c r="BC8" s="96"/>
      <c r="BD8" s="96"/>
    </row>
    <row r="9" spans="1:62" ht="22.2" customHeight="1" x14ac:dyDescent="0.3">
      <c r="B9" s="126" t="s">
        <v>7</v>
      </c>
      <c r="C9" s="57"/>
      <c r="D9" s="58"/>
      <c r="E9" s="129">
        <f>G122</f>
        <v>0</v>
      </c>
      <c r="F9" s="129">
        <f>I122</f>
        <v>0</v>
      </c>
      <c r="G9" s="133">
        <f>E9+F9/3</f>
        <v>0</v>
      </c>
      <c r="H9" s="185" t="str">
        <f>IF(OR(G9&gt;75,G17&gt;0), "Reikalingas VV pagrindimas", " ")</f>
        <v xml:space="preserve"> </v>
      </c>
      <c r="I9" s="185"/>
      <c r="J9" s="185"/>
      <c r="K9" s="89"/>
      <c r="L9" s="89"/>
      <c r="M9" s="89"/>
      <c r="N9" s="89"/>
      <c r="O9" s="89"/>
      <c r="P9" s="89"/>
      <c r="Q9" s="89"/>
      <c r="R9" s="89"/>
      <c r="S9" s="89"/>
      <c r="T9" s="89"/>
      <c r="U9" s="89"/>
      <c r="V9" s="89"/>
      <c r="W9" s="89"/>
      <c r="X9" s="89"/>
      <c r="Y9" s="89"/>
      <c r="Z9" s="89"/>
      <c r="AA9" s="89"/>
      <c r="AY9" s="96"/>
      <c r="AZ9" s="96"/>
      <c r="BA9" s="96"/>
      <c r="BB9" s="96"/>
      <c r="BC9" s="96"/>
      <c r="BD9" s="96"/>
    </row>
    <row r="10" spans="1:62" x14ac:dyDescent="0.3">
      <c r="B10" s="210" t="s">
        <v>125</v>
      </c>
      <c r="C10" s="59"/>
      <c r="D10" s="60"/>
      <c r="E10" s="186"/>
      <c r="F10" s="187"/>
      <c r="G10" s="188"/>
      <c r="H10" s="98"/>
      <c r="I10" s="99"/>
      <c r="J10" s="98"/>
      <c r="K10" s="89"/>
      <c r="L10" s="89"/>
      <c r="M10" s="89"/>
      <c r="N10" s="89"/>
      <c r="O10" s="89"/>
      <c r="P10" s="89"/>
      <c r="Q10" s="89"/>
      <c r="R10" s="89"/>
      <c r="S10" s="89"/>
      <c r="T10" s="89"/>
      <c r="U10" s="89"/>
      <c r="V10" s="89"/>
      <c r="W10" s="89"/>
      <c r="X10" s="89"/>
      <c r="Y10" s="89"/>
      <c r="Z10" s="89"/>
      <c r="AA10" s="89"/>
      <c r="AZ10" s="96"/>
      <c r="BA10" s="96"/>
      <c r="BB10" s="96"/>
      <c r="BC10" s="96"/>
      <c r="BD10" s="96"/>
    </row>
    <row r="11" spans="1:62" ht="14.4" customHeight="1" x14ac:dyDescent="0.3">
      <c r="B11" s="211"/>
      <c r="C11" s="59"/>
      <c r="D11" s="60"/>
      <c r="E11" s="189"/>
      <c r="F11" s="190"/>
      <c r="G11" s="191"/>
      <c r="H11" s="98"/>
      <c r="I11" s="99"/>
      <c r="J11" s="98"/>
      <c r="K11" s="89"/>
      <c r="L11" s="89"/>
      <c r="M11" s="89"/>
      <c r="N11" s="89"/>
      <c r="O11" s="89"/>
      <c r="P11" s="89"/>
      <c r="Q11" s="89"/>
      <c r="R11" s="89"/>
      <c r="S11" s="89"/>
      <c r="T11" s="89"/>
      <c r="U11" s="89"/>
      <c r="V11" s="89"/>
      <c r="W11" s="89"/>
      <c r="X11" s="89"/>
      <c r="Y11" s="89"/>
      <c r="Z11" s="89"/>
      <c r="AA11" s="89"/>
      <c r="AZ11" s="96"/>
      <c r="BA11" s="96"/>
      <c r="BB11" s="96"/>
      <c r="BC11" s="96"/>
      <c r="BD11" s="96"/>
    </row>
    <row r="12" spans="1:62" ht="14.4" customHeight="1" x14ac:dyDescent="0.3">
      <c r="B12" s="211"/>
      <c r="C12" s="59"/>
      <c r="D12" s="60"/>
      <c r="E12" s="189"/>
      <c r="F12" s="190"/>
      <c r="G12" s="191"/>
      <c r="H12" s="98"/>
      <c r="I12" s="99"/>
      <c r="J12" s="98"/>
      <c r="K12" s="89"/>
      <c r="L12" s="89"/>
      <c r="M12" s="89"/>
      <c r="N12" s="89"/>
      <c r="O12" s="89"/>
      <c r="P12" s="89"/>
      <c r="Q12" s="89"/>
      <c r="R12" s="89"/>
      <c r="S12" s="89"/>
      <c r="T12" s="89"/>
      <c r="U12" s="89"/>
      <c r="V12" s="89"/>
      <c r="W12" s="89"/>
      <c r="X12" s="89"/>
      <c r="Y12" s="89"/>
      <c r="Z12" s="89"/>
      <c r="AA12" s="89"/>
      <c r="AZ12" s="96"/>
      <c r="BA12" s="96"/>
      <c r="BB12" s="96"/>
      <c r="BC12" s="96"/>
      <c r="BD12" s="96"/>
    </row>
    <row r="13" spans="1:62" ht="14.4" customHeight="1" x14ac:dyDescent="0.3">
      <c r="B13" s="212"/>
      <c r="C13" s="62"/>
      <c r="D13" s="63"/>
      <c r="E13" s="189"/>
      <c r="F13" s="190"/>
      <c r="G13" s="191"/>
      <c r="H13" s="98"/>
      <c r="I13" s="99"/>
      <c r="J13" s="98"/>
      <c r="K13" s="89"/>
      <c r="L13" s="89"/>
      <c r="M13" s="89"/>
      <c r="N13" s="89"/>
      <c r="O13" s="89"/>
      <c r="P13" s="89"/>
      <c r="Q13" s="89"/>
      <c r="R13" s="89"/>
      <c r="S13" s="89"/>
      <c r="T13" s="89"/>
      <c r="U13" s="89"/>
      <c r="V13" s="89"/>
      <c r="W13" s="89"/>
      <c r="X13" s="89"/>
      <c r="Y13" s="89"/>
      <c r="Z13" s="89"/>
      <c r="AA13" s="89"/>
      <c r="AZ13" s="96"/>
      <c r="BA13" s="96"/>
      <c r="BB13" s="96"/>
      <c r="BC13" s="96"/>
      <c r="BD13" s="96"/>
    </row>
    <row r="14" spans="1:62" s="100" customFormat="1" ht="14.4" customHeight="1" x14ac:dyDescent="0.3">
      <c r="A14" s="89"/>
      <c r="B14" s="192" t="s">
        <v>18</v>
      </c>
      <c r="C14" s="193"/>
      <c r="D14" s="193"/>
      <c r="E14" s="193"/>
      <c r="F14" s="193"/>
      <c r="G14" s="194"/>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row>
    <row r="15" spans="1:62" ht="14.4" customHeight="1" x14ac:dyDescent="0.3">
      <c r="B15" s="127" t="s">
        <v>5</v>
      </c>
      <c r="C15" s="128">
        <f>B90</f>
        <v>0</v>
      </c>
      <c r="D15" s="195"/>
      <c r="E15" s="129">
        <f>G102</f>
        <v>0</v>
      </c>
      <c r="F15" s="129">
        <f>I102</f>
        <v>0</v>
      </c>
      <c r="G15" s="129">
        <f>E15+F15/3</f>
        <v>0</v>
      </c>
      <c r="H15" s="89"/>
      <c r="I15" s="89"/>
      <c r="J15" s="89"/>
      <c r="K15" s="89"/>
      <c r="L15" s="89"/>
      <c r="M15" s="89"/>
      <c r="N15" s="89"/>
      <c r="O15" s="89"/>
      <c r="P15" s="89"/>
      <c r="Q15" s="89"/>
      <c r="R15" s="89"/>
      <c r="S15" s="89"/>
      <c r="T15" s="89"/>
      <c r="U15" s="89"/>
      <c r="V15" s="89"/>
      <c r="W15" s="89"/>
      <c r="X15" s="89"/>
      <c r="Y15" s="89"/>
      <c r="Z15" s="89"/>
      <c r="AA15" s="89"/>
      <c r="AZ15" s="96"/>
      <c r="BA15" s="96"/>
      <c r="BB15" s="96"/>
      <c r="BC15" s="96"/>
      <c r="BD15" s="96"/>
    </row>
    <row r="16" spans="1:62" ht="14.4" customHeight="1" x14ac:dyDescent="0.3">
      <c r="B16" s="130" t="s">
        <v>6</v>
      </c>
      <c r="C16" s="128">
        <f>B103</f>
        <v>0</v>
      </c>
      <c r="D16" s="196"/>
      <c r="E16" s="129">
        <f>G111</f>
        <v>0</v>
      </c>
      <c r="F16" s="129">
        <f>I111</f>
        <v>0</v>
      </c>
      <c r="G16" s="129">
        <f>E16+F16/3</f>
        <v>0</v>
      </c>
      <c r="H16" s="89"/>
      <c r="I16" s="89"/>
      <c r="J16" s="89"/>
      <c r="K16" s="89"/>
      <c r="L16" s="89"/>
      <c r="M16" s="89"/>
      <c r="N16" s="89"/>
      <c r="O16" s="89"/>
      <c r="P16" s="89"/>
      <c r="Q16" s="89"/>
      <c r="R16" s="89"/>
      <c r="S16" s="89"/>
      <c r="T16" s="89"/>
      <c r="U16" s="89"/>
      <c r="V16" s="89"/>
      <c r="W16" s="89"/>
      <c r="X16" s="89"/>
      <c r="Y16" s="89"/>
      <c r="Z16" s="89"/>
      <c r="AA16" s="89"/>
      <c r="BE16" s="89"/>
      <c r="BF16" s="89"/>
      <c r="BG16" s="89"/>
      <c r="BH16" s="89"/>
      <c r="BI16" s="89"/>
      <c r="BJ16" s="89"/>
    </row>
    <row r="17" spans="1:58" ht="15.6" customHeight="1" x14ac:dyDescent="0.3">
      <c r="B17" s="131" t="s">
        <v>19</v>
      </c>
      <c r="C17" s="132">
        <f>B112</f>
        <v>0</v>
      </c>
      <c r="D17" s="197"/>
      <c r="E17" s="129">
        <f>G121</f>
        <v>0</v>
      </c>
      <c r="F17" s="129">
        <f>I121</f>
        <v>0</v>
      </c>
      <c r="G17" s="129">
        <f>E17+F17/3</f>
        <v>0</v>
      </c>
      <c r="H17" s="101"/>
      <c r="I17" s="89"/>
      <c r="J17" s="89"/>
      <c r="K17" s="89"/>
      <c r="L17" s="89"/>
      <c r="M17" s="89"/>
      <c r="N17" s="101"/>
      <c r="O17" s="101"/>
      <c r="P17" s="101"/>
      <c r="Q17" s="101"/>
      <c r="R17" s="101"/>
      <c r="S17" s="101"/>
      <c r="T17" s="101"/>
      <c r="U17" s="101"/>
      <c r="V17" s="89"/>
      <c r="W17" s="89"/>
      <c r="X17" s="89"/>
      <c r="Y17" s="89"/>
      <c r="Z17" s="89"/>
      <c r="AA17" s="89"/>
      <c r="BE17" s="89"/>
      <c r="BF17" s="89"/>
    </row>
    <row r="18" spans="1:58" s="89" customFormat="1" x14ac:dyDescent="0.3">
      <c r="A18" s="102"/>
      <c r="B18" s="28"/>
      <c r="C18" s="43"/>
      <c r="D18" s="43"/>
    </row>
    <row r="19" spans="1:58" s="89" customFormat="1" x14ac:dyDescent="0.3">
      <c r="A19" s="102"/>
      <c r="B19" s="28"/>
      <c r="C19" s="43"/>
      <c r="D19" s="43"/>
    </row>
    <row r="20" spans="1:58" s="89" customFormat="1" ht="14.4" customHeight="1" x14ac:dyDescent="0.3">
      <c r="A20" s="94"/>
      <c r="B20" s="156" t="s">
        <v>133</v>
      </c>
      <c r="C20" s="156"/>
      <c r="D20" s="156"/>
      <c r="E20" s="156"/>
      <c r="F20" s="156"/>
      <c r="G20" s="156"/>
      <c r="H20" s="156"/>
      <c r="I20" s="156"/>
      <c r="J20" s="156"/>
      <c r="K20" s="156"/>
      <c r="L20" s="156"/>
      <c r="M20" s="156"/>
    </row>
    <row r="21" spans="1:58" s="89" customFormat="1" x14ac:dyDescent="0.3">
      <c r="A21" s="94"/>
      <c r="B21" s="135" t="s">
        <v>144</v>
      </c>
      <c r="C21" s="103"/>
      <c r="D21" s="103"/>
      <c r="E21" s="43"/>
    </row>
    <row r="22" spans="1:58" ht="15.6" customHeight="1" x14ac:dyDescent="0.3">
      <c r="A22" s="94"/>
      <c r="B22" s="198"/>
      <c r="C22" s="198"/>
      <c r="D22" s="198"/>
      <c r="E22" s="29"/>
      <c r="F22" s="181" t="s">
        <v>127</v>
      </c>
      <c r="G22" s="181"/>
      <c r="H22" s="181"/>
      <c r="I22" s="181"/>
      <c r="J22" s="181"/>
      <c r="K22" s="181"/>
      <c r="L22" s="181"/>
      <c r="M22" s="181"/>
      <c r="N22" s="181"/>
      <c r="O22" s="181"/>
      <c r="P22" s="181"/>
      <c r="Q22" s="181"/>
      <c r="R22" s="181" t="s">
        <v>28</v>
      </c>
      <c r="S22" s="181"/>
      <c r="T22" s="181"/>
      <c r="U22" s="181"/>
      <c r="V22" s="181"/>
      <c r="W22" s="181"/>
      <c r="X22" s="181"/>
      <c r="Y22" s="181"/>
      <c r="Z22" s="181"/>
      <c r="AA22" s="181"/>
      <c r="AB22" s="181" t="s">
        <v>126</v>
      </c>
      <c r="AC22" s="181"/>
    </row>
    <row r="23" spans="1:58" s="100" customFormat="1" ht="45" customHeight="1" x14ac:dyDescent="0.3">
      <c r="A23" s="89"/>
      <c r="B23" s="158" t="s">
        <v>94</v>
      </c>
      <c r="C23" s="158" t="s">
        <v>95</v>
      </c>
      <c r="D23" s="158" t="s">
        <v>0</v>
      </c>
      <c r="E23" s="184" t="s">
        <v>2</v>
      </c>
      <c r="F23" s="157" t="s">
        <v>14</v>
      </c>
      <c r="G23" s="157"/>
      <c r="H23" s="157" t="s">
        <v>15</v>
      </c>
      <c r="I23" s="157"/>
      <c r="J23" s="176" t="s">
        <v>129</v>
      </c>
      <c r="K23" s="176"/>
      <c r="L23" s="157" t="s">
        <v>16</v>
      </c>
      <c r="M23" s="157"/>
      <c r="N23" s="177" t="s">
        <v>17</v>
      </c>
      <c r="O23" s="177"/>
      <c r="P23" s="178" t="s">
        <v>22</v>
      </c>
      <c r="Q23" s="179"/>
      <c r="R23" s="157" t="s">
        <v>10</v>
      </c>
      <c r="S23" s="157"/>
      <c r="T23" s="157" t="s">
        <v>11</v>
      </c>
      <c r="U23" s="157"/>
      <c r="V23" s="157" t="s">
        <v>12</v>
      </c>
      <c r="W23" s="157"/>
      <c r="X23" s="157" t="s">
        <v>13</v>
      </c>
      <c r="Y23" s="157"/>
      <c r="Z23" s="157" t="s">
        <v>22</v>
      </c>
      <c r="AA23" s="157"/>
      <c r="AB23" s="181"/>
      <c r="AC23" s="181"/>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row>
    <row r="24" spans="1:58" s="100" customFormat="1" ht="29.4" customHeight="1" x14ac:dyDescent="0.3">
      <c r="A24" s="89"/>
      <c r="B24" s="158"/>
      <c r="C24" s="158"/>
      <c r="D24" s="158"/>
      <c r="E24" s="184"/>
      <c r="F24" s="136" t="s">
        <v>135</v>
      </c>
      <c r="G24" s="137" t="s">
        <v>136</v>
      </c>
      <c r="H24" s="136" t="s">
        <v>23</v>
      </c>
      <c r="I24" s="137" t="s">
        <v>26</v>
      </c>
      <c r="J24" s="136" t="s">
        <v>23</v>
      </c>
      <c r="K24" s="137" t="s">
        <v>26</v>
      </c>
      <c r="L24" s="136" t="s">
        <v>23</v>
      </c>
      <c r="M24" s="137" t="s">
        <v>26</v>
      </c>
      <c r="N24" s="136" t="s">
        <v>23</v>
      </c>
      <c r="O24" s="137" t="s">
        <v>26</v>
      </c>
      <c r="P24" s="136" t="s">
        <v>23</v>
      </c>
      <c r="Q24" s="137" t="s">
        <v>26</v>
      </c>
      <c r="R24" s="136" t="s">
        <v>23</v>
      </c>
      <c r="S24" s="137" t="s">
        <v>26</v>
      </c>
      <c r="T24" s="136" t="s">
        <v>23</v>
      </c>
      <c r="U24" s="137" t="s">
        <v>26</v>
      </c>
      <c r="V24" s="136" t="s">
        <v>23</v>
      </c>
      <c r="W24" s="137" t="s">
        <v>26</v>
      </c>
      <c r="X24" s="136" t="s">
        <v>23</v>
      </c>
      <c r="Y24" s="137" t="s">
        <v>26</v>
      </c>
      <c r="Z24" s="136" t="s">
        <v>23</v>
      </c>
      <c r="AA24" s="137" t="s">
        <v>26</v>
      </c>
      <c r="AB24" s="136" t="s">
        <v>23</v>
      </c>
      <c r="AC24" s="137" t="s">
        <v>1</v>
      </c>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row>
    <row r="25" spans="1:58" x14ac:dyDescent="0.3">
      <c r="B25" s="104" t="s">
        <v>102</v>
      </c>
      <c r="C25" s="105" t="s">
        <v>132</v>
      </c>
      <c r="D25" s="106"/>
      <c r="E25" s="107"/>
      <c r="F25" s="108"/>
      <c r="G25" s="109"/>
      <c r="H25" s="108"/>
      <c r="I25" s="109"/>
      <c r="J25" s="108"/>
      <c r="K25" s="109"/>
      <c r="L25" s="108"/>
      <c r="M25" s="109"/>
      <c r="N25" s="108"/>
      <c r="O25" s="109"/>
      <c r="P25" s="138">
        <f>SUM(F25,H25,J25,L25,N25)</f>
        <v>0</v>
      </c>
      <c r="Q25" s="139">
        <f>SUM(G25,I25,K25,M25,O25)</f>
        <v>0</v>
      </c>
      <c r="R25" s="108"/>
      <c r="S25" s="109"/>
      <c r="T25" s="108"/>
      <c r="U25" s="109"/>
      <c r="V25" s="108"/>
      <c r="W25" s="109"/>
      <c r="X25" s="108"/>
      <c r="Y25" s="109"/>
      <c r="Z25" s="138">
        <f>SUM(R25,T25,V25,X25)</f>
        <v>0</v>
      </c>
      <c r="AA25" s="139">
        <f>SUM(S25,U25,W25,Y25)</f>
        <v>0</v>
      </c>
      <c r="AB25" s="110"/>
      <c r="AC25" s="142">
        <f>Q25+AA25/3</f>
        <v>0</v>
      </c>
    </row>
    <row r="26" spans="1:58" x14ac:dyDescent="0.3">
      <c r="B26" s="104"/>
      <c r="C26" s="104"/>
      <c r="D26" s="106"/>
      <c r="E26" s="107"/>
      <c r="F26" s="108"/>
      <c r="G26" s="109"/>
      <c r="H26" s="108"/>
      <c r="I26" s="109"/>
      <c r="J26" s="108"/>
      <c r="K26" s="109"/>
      <c r="L26" s="108"/>
      <c r="M26" s="109"/>
      <c r="N26" s="108"/>
      <c r="O26" s="109"/>
      <c r="P26" s="138">
        <f t="shared" ref="P26:P76" si="0">SUM(F26,H26,J26,L26,N26)</f>
        <v>0</v>
      </c>
      <c r="Q26" s="139">
        <f t="shared" ref="Q26:Q76" si="1">SUM(G26,I26,K26,M26,O26)</f>
        <v>0</v>
      </c>
      <c r="R26" s="108"/>
      <c r="S26" s="109"/>
      <c r="T26" s="108"/>
      <c r="U26" s="109"/>
      <c r="V26" s="108"/>
      <c r="W26" s="109"/>
      <c r="X26" s="108"/>
      <c r="Y26" s="109"/>
      <c r="Z26" s="138">
        <f t="shared" ref="Z26:Z42" si="2">SUM(R26,T26,V26,X26)</f>
        <v>0</v>
      </c>
      <c r="AA26" s="139">
        <f t="shared" ref="AA26:AA42" si="3">SUM(S26,U26,W26,Y26)</f>
        <v>0</v>
      </c>
      <c r="AB26" s="110"/>
      <c r="AC26" s="142">
        <f t="shared" ref="AC26:AC42" si="4">Q26+AA26/3</f>
        <v>0</v>
      </c>
    </row>
    <row r="27" spans="1:58" x14ac:dyDescent="0.3">
      <c r="B27" s="104"/>
      <c r="C27" s="104"/>
      <c r="D27" s="106"/>
      <c r="E27" s="107"/>
      <c r="F27" s="108"/>
      <c r="G27" s="109"/>
      <c r="H27" s="108"/>
      <c r="I27" s="109"/>
      <c r="J27" s="108"/>
      <c r="K27" s="109"/>
      <c r="L27" s="108"/>
      <c r="M27" s="109"/>
      <c r="N27" s="108"/>
      <c r="O27" s="109"/>
      <c r="P27" s="138">
        <f t="shared" si="0"/>
        <v>0</v>
      </c>
      <c r="Q27" s="139">
        <f t="shared" si="1"/>
        <v>0</v>
      </c>
      <c r="R27" s="108"/>
      <c r="S27" s="109"/>
      <c r="T27" s="108"/>
      <c r="U27" s="109"/>
      <c r="V27" s="108"/>
      <c r="W27" s="109"/>
      <c r="X27" s="108"/>
      <c r="Y27" s="109"/>
      <c r="Z27" s="138">
        <f t="shared" si="2"/>
        <v>0</v>
      </c>
      <c r="AA27" s="139">
        <f t="shared" si="3"/>
        <v>0</v>
      </c>
      <c r="AB27" s="110"/>
      <c r="AC27" s="142">
        <f t="shared" si="4"/>
        <v>0</v>
      </c>
    </row>
    <row r="28" spans="1:58" x14ac:dyDescent="0.3">
      <c r="B28" s="104"/>
      <c r="C28" s="104"/>
      <c r="D28" s="106"/>
      <c r="E28" s="107"/>
      <c r="F28" s="108"/>
      <c r="G28" s="109"/>
      <c r="H28" s="108"/>
      <c r="I28" s="109"/>
      <c r="J28" s="108"/>
      <c r="K28" s="109"/>
      <c r="L28" s="108"/>
      <c r="M28" s="109"/>
      <c r="N28" s="108"/>
      <c r="O28" s="109"/>
      <c r="P28" s="138">
        <f t="shared" si="0"/>
        <v>0</v>
      </c>
      <c r="Q28" s="139">
        <f t="shared" si="1"/>
        <v>0</v>
      </c>
      <c r="R28" s="108"/>
      <c r="S28" s="109"/>
      <c r="T28" s="108"/>
      <c r="U28" s="109"/>
      <c r="V28" s="108"/>
      <c r="W28" s="109"/>
      <c r="X28" s="108"/>
      <c r="Y28" s="109"/>
      <c r="Z28" s="138">
        <f t="shared" si="2"/>
        <v>0</v>
      </c>
      <c r="AA28" s="139">
        <f t="shared" si="3"/>
        <v>0</v>
      </c>
      <c r="AB28" s="110"/>
      <c r="AC28" s="142">
        <f t="shared" si="4"/>
        <v>0</v>
      </c>
    </row>
    <row r="29" spans="1:58" x14ac:dyDescent="0.3">
      <c r="B29" s="104"/>
      <c r="C29" s="104"/>
      <c r="D29" s="106"/>
      <c r="E29" s="107"/>
      <c r="F29" s="108"/>
      <c r="G29" s="109"/>
      <c r="H29" s="108"/>
      <c r="I29" s="109"/>
      <c r="J29" s="108"/>
      <c r="K29" s="109"/>
      <c r="L29" s="108"/>
      <c r="M29" s="109"/>
      <c r="N29" s="108"/>
      <c r="O29" s="109"/>
      <c r="P29" s="138">
        <f t="shared" si="0"/>
        <v>0</v>
      </c>
      <c r="Q29" s="139">
        <f t="shared" si="1"/>
        <v>0</v>
      </c>
      <c r="R29" s="108"/>
      <c r="S29" s="109"/>
      <c r="T29" s="108"/>
      <c r="U29" s="109"/>
      <c r="V29" s="108"/>
      <c r="W29" s="109"/>
      <c r="X29" s="108"/>
      <c r="Y29" s="109"/>
      <c r="Z29" s="138">
        <f t="shared" si="2"/>
        <v>0</v>
      </c>
      <c r="AA29" s="139">
        <f t="shared" si="3"/>
        <v>0</v>
      </c>
      <c r="AB29" s="110"/>
      <c r="AC29" s="142">
        <f t="shared" si="4"/>
        <v>0</v>
      </c>
    </row>
    <row r="30" spans="1:58" x14ac:dyDescent="0.3">
      <c r="B30" s="104"/>
      <c r="C30" s="104"/>
      <c r="D30" s="106"/>
      <c r="E30" s="107"/>
      <c r="F30" s="108"/>
      <c r="G30" s="109"/>
      <c r="H30" s="108"/>
      <c r="I30" s="109"/>
      <c r="J30" s="108"/>
      <c r="K30" s="109"/>
      <c r="L30" s="108"/>
      <c r="M30" s="109"/>
      <c r="N30" s="108"/>
      <c r="O30" s="109"/>
      <c r="P30" s="138">
        <f t="shared" si="0"/>
        <v>0</v>
      </c>
      <c r="Q30" s="139">
        <f t="shared" si="1"/>
        <v>0</v>
      </c>
      <c r="R30" s="108"/>
      <c r="S30" s="109"/>
      <c r="T30" s="108"/>
      <c r="U30" s="109"/>
      <c r="V30" s="108"/>
      <c r="W30" s="109"/>
      <c r="X30" s="108"/>
      <c r="Y30" s="109"/>
      <c r="Z30" s="138">
        <f t="shared" si="2"/>
        <v>0</v>
      </c>
      <c r="AA30" s="139">
        <f t="shared" si="3"/>
        <v>0</v>
      </c>
      <c r="AB30" s="110"/>
      <c r="AC30" s="142">
        <f t="shared" si="4"/>
        <v>0</v>
      </c>
    </row>
    <row r="31" spans="1:58" x14ac:dyDescent="0.3">
      <c r="B31" s="104"/>
      <c r="C31" s="104"/>
      <c r="D31" s="106"/>
      <c r="E31" s="107"/>
      <c r="F31" s="108"/>
      <c r="G31" s="109"/>
      <c r="H31" s="108"/>
      <c r="I31" s="109"/>
      <c r="J31" s="108"/>
      <c r="K31" s="109"/>
      <c r="L31" s="108"/>
      <c r="M31" s="109"/>
      <c r="N31" s="108"/>
      <c r="O31" s="109"/>
      <c r="P31" s="138">
        <f t="shared" si="0"/>
        <v>0</v>
      </c>
      <c r="Q31" s="139">
        <f t="shared" si="1"/>
        <v>0</v>
      </c>
      <c r="R31" s="108"/>
      <c r="S31" s="109"/>
      <c r="T31" s="108"/>
      <c r="U31" s="109"/>
      <c r="V31" s="108"/>
      <c r="W31" s="109"/>
      <c r="X31" s="108"/>
      <c r="Y31" s="109"/>
      <c r="Z31" s="138">
        <f t="shared" si="2"/>
        <v>0</v>
      </c>
      <c r="AA31" s="139">
        <f t="shared" si="3"/>
        <v>0</v>
      </c>
      <c r="AB31" s="110"/>
      <c r="AC31" s="142">
        <f t="shared" si="4"/>
        <v>0</v>
      </c>
    </row>
    <row r="32" spans="1:58" x14ac:dyDescent="0.3">
      <c r="B32" s="104"/>
      <c r="C32" s="104"/>
      <c r="D32" s="106"/>
      <c r="E32" s="107"/>
      <c r="F32" s="108"/>
      <c r="G32" s="109"/>
      <c r="H32" s="108"/>
      <c r="I32" s="109"/>
      <c r="J32" s="108"/>
      <c r="K32" s="109"/>
      <c r="L32" s="108"/>
      <c r="M32" s="109"/>
      <c r="N32" s="108"/>
      <c r="O32" s="109"/>
      <c r="P32" s="138">
        <f t="shared" si="0"/>
        <v>0</v>
      </c>
      <c r="Q32" s="139">
        <f t="shared" si="1"/>
        <v>0</v>
      </c>
      <c r="R32" s="108"/>
      <c r="S32" s="109"/>
      <c r="T32" s="108"/>
      <c r="U32" s="109"/>
      <c r="V32" s="108"/>
      <c r="W32" s="109"/>
      <c r="X32" s="108"/>
      <c r="Y32" s="109"/>
      <c r="Z32" s="138">
        <f t="shared" si="2"/>
        <v>0</v>
      </c>
      <c r="AA32" s="139">
        <f t="shared" si="3"/>
        <v>0</v>
      </c>
      <c r="AB32" s="110"/>
      <c r="AC32" s="142">
        <f t="shared" si="4"/>
        <v>0</v>
      </c>
    </row>
    <row r="33" spans="2:29" x14ac:dyDescent="0.3">
      <c r="B33" s="104"/>
      <c r="C33" s="104"/>
      <c r="D33" s="106"/>
      <c r="E33" s="107"/>
      <c r="F33" s="108"/>
      <c r="G33" s="109"/>
      <c r="H33" s="108"/>
      <c r="I33" s="109"/>
      <c r="J33" s="108"/>
      <c r="K33" s="109"/>
      <c r="L33" s="108"/>
      <c r="M33" s="109"/>
      <c r="N33" s="108"/>
      <c r="O33" s="109"/>
      <c r="P33" s="138">
        <f t="shared" si="0"/>
        <v>0</v>
      </c>
      <c r="Q33" s="139">
        <f t="shared" si="1"/>
        <v>0</v>
      </c>
      <c r="R33" s="108"/>
      <c r="S33" s="109"/>
      <c r="T33" s="108"/>
      <c r="U33" s="109"/>
      <c r="V33" s="108"/>
      <c r="W33" s="109"/>
      <c r="X33" s="108"/>
      <c r="Y33" s="109"/>
      <c r="Z33" s="138">
        <f t="shared" si="2"/>
        <v>0</v>
      </c>
      <c r="AA33" s="139">
        <f t="shared" si="3"/>
        <v>0</v>
      </c>
      <c r="AB33" s="110"/>
      <c r="AC33" s="142">
        <f t="shared" si="4"/>
        <v>0</v>
      </c>
    </row>
    <row r="34" spans="2:29" x14ac:dyDescent="0.3">
      <c r="B34" s="106"/>
      <c r="C34" s="104"/>
      <c r="D34" s="106"/>
      <c r="E34" s="107"/>
      <c r="F34" s="108"/>
      <c r="G34" s="109"/>
      <c r="H34" s="108"/>
      <c r="I34" s="109"/>
      <c r="J34" s="108"/>
      <c r="K34" s="109"/>
      <c r="L34" s="108"/>
      <c r="M34" s="109"/>
      <c r="N34" s="108"/>
      <c r="O34" s="109"/>
      <c r="P34" s="138">
        <f t="shared" si="0"/>
        <v>0</v>
      </c>
      <c r="Q34" s="139">
        <f t="shared" si="1"/>
        <v>0</v>
      </c>
      <c r="R34" s="108"/>
      <c r="S34" s="109"/>
      <c r="T34" s="108"/>
      <c r="U34" s="109"/>
      <c r="V34" s="108"/>
      <c r="W34" s="109"/>
      <c r="X34" s="108"/>
      <c r="Y34" s="109"/>
      <c r="Z34" s="138">
        <f t="shared" si="2"/>
        <v>0</v>
      </c>
      <c r="AA34" s="139">
        <f t="shared" si="3"/>
        <v>0</v>
      </c>
      <c r="AB34" s="110"/>
      <c r="AC34" s="142">
        <f t="shared" si="4"/>
        <v>0</v>
      </c>
    </row>
    <row r="35" spans="2:29" x14ac:dyDescent="0.3">
      <c r="B35" s="106"/>
      <c r="C35" s="104"/>
      <c r="D35" s="106"/>
      <c r="E35" s="107"/>
      <c r="F35" s="108"/>
      <c r="G35" s="109"/>
      <c r="H35" s="108"/>
      <c r="I35" s="109"/>
      <c r="J35" s="108"/>
      <c r="K35" s="109"/>
      <c r="L35" s="108"/>
      <c r="M35" s="109"/>
      <c r="N35" s="108"/>
      <c r="O35" s="109"/>
      <c r="P35" s="138">
        <f t="shared" si="0"/>
        <v>0</v>
      </c>
      <c r="Q35" s="139">
        <f t="shared" si="1"/>
        <v>0</v>
      </c>
      <c r="R35" s="108"/>
      <c r="S35" s="109"/>
      <c r="T35" s="108"/>
      <c r="U35" s="109"/>
      <c r="V35" s="108"/>
      <c r="W35" s="109"/>
      <c r="X35" s="108"/>
      <c r="Y35" s="109"/>
      <c r="Z35" s="138">
        <f t="shared" si="2"/>
        <v>0</v>
      </c>
      <c r="AA35" s="139">
        <f t="shared" si="3"/>
        <v>0</v>
      </c>
      <c r="AB35" s="110"/>
      <c r="AC35" s="142">
        <f t="shared" si="4"/>
        <v>0</v>
      </c>
    </row>
    <row r="36" spans="2:29" x14ac:dyDescent="0.3">
      <c r="B36" s="106"/>
      <c r="C36" s="104"/>
      <c r="D36" s="106"/>
      <c r="E36" s="107"/>
      <c r="F36" s="108"/>
      <c r="G36" s="109"/>
      <c r="H36" s="108"/>
      <c r="I36" s="109"/>
      <c r="J36" s="108"/>
      <c r="K36" s="109"/>
      <c r="L36" s="108"/>
      <c r="M36" s="109"/>
      <c r="N36" s="108"/>
      <c r="O36" s="109"/>
      <c r="P36" s="138">
        <f t="shared" si="0"/>
        <v>0</v>
      </c>
      <c r="Q36" s="139">
        <f t="shared" si="1"/>
        <v>0</v>
      </c>
      <c r="R36" s="108"/>
      <c r="S36" s="109"/>
      <c r="T36" s="108"/>
      <c r="U36" s="109"/>
      <c r="V36" s="108"/>
      <c r="W36" s="109"/>
      <c r="X36" s="108"/>
      <c r="Y36" s="109"/>
      <c r="Z36" s="138">
        <f t="shared" si="2"/>
        <v>0</v>
      </c>
      <c r="AA36" s="139">
        <f t="shared" si="3"/>
        <v>0</v>
      </c>
      <c r="AB36" s="110"/>
      <c r="AC36" s="142">
        <f t="shared" si="4"/>
        <v>0</v>
      </c>
    </row>
    <row r="37" spans="2:29" x14ac:dyDescent="0.3">
      <c r="B37" s="106"/>
      <c r="C37" s="104"/>
      <c r="D37" s="106"/>
      <c r="E37" s="107"/>
      <c r="F37" s="108"/>
      <c r="G37" s="109"/>
      <c r="H37" s="108"/>
      <c r="I37" s="109"/>
      <c r="J37" s="108"/>
      <c r="K37" s="109"/>
      <c r="L37" s="108"/>
      <c r="M37" s="109"/>
      <c r="N37" s="108"/>
      <c r="O37" s="109"/>
      <c r="P37" s="138">
        <f t="shared" si="0"/>
        <v>0</v>
      </c>
      <c r="Q37" s="139">
        <f t="shared" si="1"/>
        <v>0</v>
      </c>
      <c r="R37" s="108"/>
      <c r="S37" s="109"/>
      <c r="T37" s="108"/>
      <c r="U37" s="109"/>
      <c r="V37" s="108"/>
      <c r="W37" s="109"/>
      <c r="X37" s="108"/>
      <c r="Y37" s="109"/>
      <c r="Z37" s="138">
        <f t="shared" si="2"/>
        <v>0</v>
      </c>
      <c r="AA37" s="139">
        <f t="shared" si="3"/>
        <v>0</v>
      </c>
      <c r="AB37" s="110"/>
      <c r="AC37" s="142">
        <f t="shared" si="4"/>
        <v>0</v>
      </c>
    </row>
    <row r="38" spans="2:29" x14ac:dyDescent="0.3">
      <c r="B38" s="106"/>
      <c r="C38" s="104"/>
      <c r="D38" s="106"/>
      <c r="E38" s="107"/>
      <c r="F38" s="108"/>
      <c r="G38" s="109"/>
      <c r="H38" s="108"/>
      <c r="I38" s="109"/>
      <c r="J38" s="108"/>
      <c r="K38" s="109"/>
      <c r="L38" s="108"/>
      <c r="M38" s="109"/>
      <c r="N38" s="108"/>
      <c r="O38" s="109"/>
      <c r="P38" s="138">
        <f t="shared" si="0"/>
        <v>0</v>
      </c>
      <c r="Q38" s="139">
        <f t="shared" si="1"/>
        <v>0</v>
      </c>
      <c r="R38" s="108"/>
      <c r="S38" s="109"/>
      <c r="T38" s="108"/>
      <c r="U38" s="109"/>
      <c r="V38" s="108"/>
      <c r="W38" s="109"/>
      <c r="X38" s="108"/>
      <c r="Y38" s="109"/>
      <c r="Z38" s="138">
        <f t="shared" si="2"/>
        <v>0</v>
      </c>
      <c r="AA38" s="139">
        <f t="shared" si="3"/>
        <v>0</v>
      </c>
      <c r="AB38" s="110"/>
      <c r="AC38" s="142">
        <f t="shared" si="4"/>
        <v>0</v>
      </c>
    </row>
    <row r="39" spans="2:29" x14ac:dyDescent="0.3">
      <c r="B39" s="106"/>
      <c r="C39" s="104"/>
      <c r="D39" s="106"/>
      <c r="E39" s="107"/>
      <c r="F39" s="108"/>
      <c r="G39" s="109"/>
      <c r="H39" s="108"/>
      <c r="I39" s="109"/>
      <c r="J39" s="108"/>
      <c r="K39" s="109"/>
      <c r="L39" s="108"/>
      <c r="M39" s="109"/>
      <c r="N39" s="108"/>
      <c r="O39" s="109"/>
      <c r="P39" s="138">
        <f t="shared" si="0"/>
        <v>0</v>
      </c>
      <c r="Q39" s="139">
        <f t="shared" si="1"/>
        <v>0</v>
      </c>
      <c r="R39" s="108"/>
      <c r="S39" s="109"/>
      <c r="T39" s="108"/>
      <c r="U39" s="109"/>
      <c r="V39" s="108"/>
      <c r="W39" s="109"/>
      <c r="X39" s="108"/>
      <c r="Y39" s="109"/>
      <c r="Z39" s="138">
        <f t="shared" si="2"/>
        <v>0</v>
      </c>
      <c r="AA39" s="139">
        <f t="shared" si="3"/>
        <v>0</v>
      </c>
      <c r="AB39" s="110"/>
      <c r="AC39" s="142">
        <f t="shared" si="4"/>
        <v>0</v>
      </c>
    </row>
    <row r="40" spans="2:29" x14ac:dyDescent="0.3">
      <c r="B40" s="106"/>
      <c r="C40" s="104"/>
      <c r="D40" s="106"/>
      <c r="E40" s="107"/>
      <c r="F40" s="108"/>
      <c r="G40" s="109"/>
      <c r="H40" s="108"/>
      <c r="I40" s="109"/>
      <c r="J40" s="108"/>
      <c r="K40" s="109"/>
      <c r="L40" s="108"/>
      <c r="M40" s="109"/>
      <c r="N40" s="108"/>
      <c r="O40" s="109"/>
      <c r="P40" s="138">
        <f t="shared" si="0"/>
        <v>0</v>
      </c>
      <c r="Q40" s="139">
        <f t="shared" si="1"/>
        <v>0</v>
      </c>
      <c r="R40" s="108"/>
      <c r="S40" s="109"/>
      <c r="T40" s="108"/>
      <c r="U40" s="109"/>
      <c r="V40" s="108"/>
      <c r="W40" s="109"/>
      <c r="X40" s="108"/>
      <c r="Y40" s="109"/>
      <c r="Z40" s="138">
        <f t="shared" si="2"/>
        <v>0</v>
      </c>
      <c r="AA40" s="139">
        <f t="shared" si="3"/>
        <v>0</v>
      </c>
      <c r="AB40" s="110"/>
      <c r="AC40" s="142">
        <f t="shared" si="4"/>
        <v>0</v>
      </c>
    </row>
    <row r="41" spans="2:29" x14ac:dyDescent="0.3">
      <c r="B41" s="106"/>
      <c r="C41" s="104"/>
      <c r="D41" s="106"/>
      <c r="E41" s="107"/>
      <c r="F41" s="108"/>
      <c r="G41" s="109"/>
      <c r="H41" s="108"/>
      <c r="I41" s="109"/>
      <c r="J41" s="108"/>
      <c r="K41" s="109"/>
      <c r="L41" s="108"/>
      <c r="M41" s="109"/>
      <c r="N41" s="108"/>
      <c r="O41" s="109"/>
      <c r="P41" s="138">
        <f t="shared" si="0"/>
        <v>0</v>
      </c>
      <c r="Q41" s="139">
        <f t="shared" si="1"/>
        <v>0</v>
      </c>
      <c r="R41" s="108"/>
      <c r="S41" s="109"/>
      <c r="T41" s="108"/>
      <c r="U41" s="109"/>
      <c r="V41" s="108"/>
      <c r="W41" s="109"/>
      <c r="X41" s="108"/>
      <c r="Y41" s="109"/>
      <c r="Z41" s="138">
        <f t="shared" si="2"/>
        <v>0</v>
      </c>
      <c r="AA41" s="139">
        <f t="shared" si="3"/>
        <v>0</v>
      </c>
      <c r="AB41" s="110"/>
      <c r="AC41" s="142">
        <f t="shared" si="4"/>
        <v>0</v>
      </c>
    </row>
    <row r="42" spans="2:29" x14ac:dyDescent="0.3">
      <c r="B42" s="106"/>
      <c r="C42" s="106"/>
      <c r="D42" s="106"/>
      <c r="E42" s="107"/>
      <c r="F42" s="108"/>
      <c r="G42" s="109"/>
      <c r="H42" s="108"/>
      <c r="I42" s="109"/>
      <c r="J42" s="108"/>
      <c r="K42" s="109"/>
      <c r="L42" s="108"/>
      <c r="M42" s="109"/>
      <c r="N42" s="108"/>
      <c r="O42" s="109"/>
      <c r="P42" s="138">
        <f t="shared" si="0"/>
        <v>0</v>
      </c>
      <c r="Q42" s="139">
        <f t="shared" si="1"/>
        <v>0</v>
      </c>
      <c r="R42" s="108"/>
      <c r="S42" s="109"/>
      <c r="T42" s="108"/>
      <c r="U42" s="109"/>
      <c r="V42" s="108"/>
      <c r="W42" s="109"/>
      <c r="X42" s="108"/>
      <c r="Y42" s="109"/>
      <c r="Z42" s="138">
        <f t="shared" si="2"/>
        <v>0</v>
      </c>
      <c r="AA42" s="139">
        <f t="shared" si="3"/>
        <v>0</v>
      </c>
      <c r="AB42" s="110"/>
      <c r="AC42" s="142">
        <f t="shared" si="4"/>
        <v>0</v>
      </c>
    </row>
    <row r="43" spans="2:29" x14ac:dyDescent="0.3">
      <c r="B43" s="201" t="s">
        <v>8</v>
      </c>
      <c r="C43" s="201"/>
      <c r="D43" s="201"/>
      <c r="E43" s="201"/>
      <c r="F43" s="140">
        <f t="shared" ref="F43:O43" si="5">SUM(F25:F42)</f>
        <v>0</v>
      </c>
      <c r="G43" s="141">
        <f t="shared" si="5"/>
        <v>0</v>
      </c>
      <c r="H43" s="140">
        <f t="shared" si="5"/>
        <v>0</v>
      </c>
      <c r="I43" s="141">
        <f t="shared" si="5"/>
        <v>0</v>
      </c>
      <c r="J43" s="140">
        <f t="shared" si="5"/>
        <v>0</v>
      </c>
      <c r="K43" s="141">
        <f t="shared" si="5"/>
        <v>0</v>
      </c>
      <c r="L43" s="140">
        <f t="shared" si="5"/>
        <v>0</v>
      </c>
      <c r="M43" s="141">
        <f t="shared" si="5"/>
        <v>0</v>
      </c>
      <c r="N43" s="140">
        <f t="shared" si="5"/>
        <v>0</v>
      </c>
      <c r="O43" s="141">
        <f t="shared" si="5"/>
        <v>0</v>
      </c>
      <c r="P43" s="138">
        <f>SUM(F43,H43,J43,L43,N43)</f>
        <v>0</v>
      </c>
      <c r="Q43" s="139">
        <f>SUM(G43,I43,K43,M43,O43)</f>
        <v>0</v>
      </c>
      <c r="R43" s="140">
        <f t="shared" ref="R43:Y43" si="6">SUM(R25:R42)</f>
        <v>0</v>
      </c>
      <c r="S43" s="141">
        <f t="shared" si="6"/>
        <v>0</v>
      </c>
      <c r="T43" s="140">
        <f t="shared" si="6"/>
        <v>0</v>
      </c>
      <c r="U43" s="141">
        <f t="shared" si="6"/>
        <v>0</v>
      </c>
      <c r="V43" s="140">
        <f t="shared" si="6"/>
        <v>0</v>
      </c>
      <c r="W43" s="141">
        <f t="shared" si="6"/>
        <v>0</v>
      </c>
      <c r="X43" s="140">
        <f t="shared" si="6"/>
        <v>0</v>
      </c>
      <c r="Y43" s="141">
        <f t="shared" si="6"/>
        <v>0</v>
      </c>
      <c r="Z43" s="138">
        <f>SUM(R43,T43,V43,X43)</f>
        <v>0</v>
      </c>
      <c r="AA43" s="139">
        <f>SUM(S43,U43,W43,Y43)</f>
        <v>0</v>
      </c>
      <c r="AB43" s="140">
        <f>SUM(AB25:AB42)</f>
        <v>0</v>
      </c>
      <c r="AC43" s="142">
        <f>Q43+AA43/3</f>
        <v>0</v>
      </c>
    </row>
    <row r="44" spans="2:29" x14ac:dyDescent="0.3">
      <c r="B44" s="104" t="s">
        <v>103</v>
      </c>
      <c r="C44" s="104"/>
      <c r="D44" s="106"/>
      <c r="E44" s="107"/>
      <c r="F44" s="108"/>
      <c r="G44" s="109"/>
      <c r="H44" s="108"/>
      <c r="I44" s="109"/>
      <c r="J44" s="108"/>
      <c r="K44" s="109"/>
      <c r="L44" s="108"/>
      <c r="M44" s="109"/>
      <c r="N44" s="108"/>
      <c r="O44" s="109"/>
      <c r="P44" s="138">
        <f t="shared" si="0"/>
        <v>0</v>
      </c>
      <c r="Q44" s="139">
        <f t="shared" si="1"/>
        <v>0</v>
      </c>
      <c r="R44" s="108"/>
      <c r="S44" s="109"/>
      <c r="T44" s="108"/>
      <c r="U44" s="109"/>
      <c r="V44" s="108"/>
      <c r="W44" s="109"/>
      <c r="X44" s="108"/>
      <c r="Y44" s="109"/>
      <c r="Z44" s="138">
        <f t="shared" ref="Z44:AA63" si="7">SUM(R44,T44,V44,X44)</f>
        <v>0</v>
      </c>
      <c r="AA44" s="139">
        <f t="shared" si="7"/>
        <v>0</v>
      </c>
      <c r="AB44" s="110"/>
      <c r="AC44" s="142">
        <f>Q44+AA44/3</f>
        <v>0</v>
      </c>
    </row>
    <row r="45" spans="2:29" x14ac:dyDescent="0.3">
      <c r="B45" s="106"/>
      <c r="C45" s="106"/>
      <c r="D45" s="106"/>
      <c r="E45" s="107"/>
      <c r="F45" s="108"/>
      <c r="G45" s="109"/>
      <c r="H45" s="108"/>
      <c r="I45" s="109"/>
      <c r="J45" s="108"/>
      <c r="K45" s="109"/>
      <c r="L45" s="108"/>
      <c r="M45" s="109"/>
      <c r="N45" s="108"/>
      <c r="O45" s="109"/>
      <c r="P45" s="138">
        <f t="shared" si="0"/>
        <v>0</v>
      </c>
      <c r="Q45" s="139">
        <f t="shared" si="1"/>
        <v>0</v>
      </c>
      <c r="R45" s="108"/>
      <c r="S45" s="109"/>
      <c r="T45" s="108"/>
      <c r="U45" s="109"/>
      <c r="V45" s="108"/>
      <c r="W45" s="109"/>
      <c r="X45" s="108"/>
      <c r="Y45" s="109"/>
      <c r="Z45" s="138">
        <f t="shared" si="7"/>
        <v>0</v>
      </c>
      <c r="AA45" s="139">
        <f t="shared" si="7"/>
        <v>0</v>
      </c>
      <c r="AB45" s="110"/>
      <c r="AC45" s="142">
        <f t="shared" ref="AC45:AC59" si="8">Q45+AA45/3</f>
        <v>0</v>
      </c>
    </row>
    <row r="46" spans="2:29" x14ac:dyDescent="0.3">
      <c r="B46" s="106"/>
      <c r="C46" s="104"/>
      <c r="D46" s="106"/>
      <c r="E46" s="107"/>
      <c r="F46" s="108"/>
      <c r="G46" s="109"/>
      <c r="H46" s="108"/>
      <c r="I46" s="109"/>
      <c r="J46" s="108"/>
      <c r="K46" s="109"/>
      <c r="L46" s="108"/>
      <c r="M46" s="109"/>
      <c r="N46" s="108"/>
      <c r="O46" s="109"/>
      <c r="P46" s="138">
        <f t="shared" si="0"/>
        <v>0</v>
      </c>
      <c r="Q46" s="139">
        <f t="shared" si="1"/>
        <v>0</v>
      </c>
      <c r="R46" s="108"/>
      <c r="S46" s="109"/>
      <c r="T46" s="108"/>
      <c r="U46" s="109"/>
      <c r="V46" s="108"/>
      <c r="W46" s="109"/>
      <c r="X46" s="108"/>
      <c r="Y46" s="109"/>
      <c r="Z46" s="138">
        <f t="shared" si="7"/>
        <v>0</v>
      </c>
      <c r="AA46" s="139">
        <f t="shared" si="7"/>
        <v>0</v>
      </c>
      <c r="AB46" s="110"/>
      <c r="AC46" s="142">
        <f t="shared" si="8"/>
        <v>0</v>
      </c>
    </row>
    <row r="47" spans="2:29" x14ac:dyDescent="0.3">
      <c r="B47" s="106"/>
      <c r="C47" s="104"/>
      <c r="D47" s="106"/>
      <c r="E47" s="107"/>
      <c r="F47" s="108"/>
      <c r="G47" s="109"/>
      <c r="H47" s="108"/>
      <c r="I47" s="109"/>
      <c r="J47" s="108"/>
      <c r="K47" s="109"/>
      <c r="L47" s="108"/>
      <c r="M47" s="109"/>
      <c r="N47" s="108"/>
      <c r="O47" s="109"/>
      <c r="P47" s="138">
        <f t="shared" si="0"/>
        <v>0</v>
      </c>
      <c r="Q47" s="139">
        <f t="shared" si="1"/>
        <v>0</v>
      </c>
      <c r="R47" s="108"/>
      <c r="S47" s="109"/>
      <c r="T47" s="108"/>
      <c r="U47" s="109"/>
      <c r="V47" s="108"/>
      <c r="W47" s="109"/>
      <c r="X47" s="108"/>
      <c r="Y47" s="109"/>
      <c r="Z47" s="138">
        <f t="shared" si="7"/>
        <v>0</v>
      </c>
      <c r="AA47" s="139">
        <f t="shared" si="7"/>
        <v>0</v>
      </c>
      <c r="AB47" s="110"/>
      <c r="AC47" s="142">
        <f t="shared" si="8"/>
        <v>0</v>
      </c>
    </row>
    <row r="48" spans="2:29" x14ac:dyDescent="0.3">
      <c r="B48" s="106"/>
      <c r="C48" s="104"/>
      <c r="D48" s="106"/>
      <c r="E48" s="107"/>
      <c r="F48" s="108"/>
      <c r="G48" s="109"/>
      <c r="H48" s="108"/>
      <c r="I48" s="109"/>
      <c r="J48" s="108"/>
      <c r="K48" s="109"/>
      <c r="L48" s="108"/>
      <c r="M48" s="109"/>
      <c r="N48" s="108"/>
      <c r="O48" s="109"/>
      <c r="P48" s="138">
        <f t="shared" si="0"/>
        <v>0</v>
      </c>
      <c r="Q48" s="139">
        <f t="shared" si="1"/>
        <v>0</v>
      </c>
      <c r="R48" s="108"/>
      <c r="S48" s="109"/>
      <c r="T48" s="108"/>
      <c r="U48" s="109"/>
      <c r="V48" s="108"/>
      <c r="W48" s="109"/>
      <c r="X48" s="108"/>
      <c r="Y48" s="109"/>
      <c r="Z48" s="138">
        <f t="shared" si="7"/>
        <v>0</v>
      </c>
      <c r="AA48" s="139">
        <f t="shared" si="7"/>
        <v>0</v>
      </c>
      <c r="AB48" s="110"/>
      <c r="AC48" s="142">
        <f t="shared" si="8"/>
        <v>0</v>
      </c>
    </row>
    <row r="49" spans="2:29" x14ac:dyDescent="0.3">
      <c r="B49" s="106"/>
      <c r="C49" s="104"/>
      <c r="D49" s="106"/>
      <c r="E49" s="107"/>
      <c r="F49" s="108"/>
      <c r="G49" s="109"/>
      <c r="H49" s="108"/>
      <c r="I49" s="109"/>
      <c r="J49" s="108"/>
      <c r="K49" s="109"/>
      <c r="L49" s="108"/>
      <c r="M49" s="109"/>
      <c r="N49" s="108"/>
      <c r="O49" s="109"/>
      <c r="P49" s="138">
        <f t="shared" si="0"/>
        <v>0</v>
      </c>
      <c r="Q49" s="139">
        <f t="shared" si="1"/>
        <v>0</v>
      </c>
      <c r="R49" s="108"/>
      <c r="S49" s="109"/>
      <c r="T49" s="108"/>
      <c r="U49" s="109"/>
      <c r="V49" s="108"/>
      <c r="W49" s="109"/>
      <c r="X49" s="108"/>
      <c r="Y49" s="109"/>
      <c r="Z49" s="138">
        <f t="shared" si="7"/>
        <v>0</v>
      </c>
      <c r="AA49" s="139">
        <f t="shared" si="7"/>
        <v>0</v>
      </c>
      <c r="AB49" s="110"/>
      <c r="AC49" s="142">
        <f t="shared" si="8"/>
        <v>0</v>
      </c>
    </row>
    <row r="50" spans="2:29" x14ac:dyDescent="0.3">
      <c r="B50" s="106"/>
      <c r="C50" s="104"/>
      <c r="D50" s="106"/>
      <c r="E50" s="107"/>
      <c r="F50" s="108"/>
      <c r="G50" s="109"/>
      <c r="H50" s="108"/>
      <c r="I50" s="109"/>
      <c r="J50" s="108"/>
      <c r="K50" s="109"/>
      <c r="L50" s="108"/>
      <c r="M50" s="109"/>
      <c r="N50" s="108"/>
      <c r="O50" s="109"/>
      <c r="P50" s="138">
        <f t="shared" si="0"/>
        <v>0</v>
      </c>
      <c r="Q50" s="139">
        <f t="shared" si="1"/>
        <v>0</v>
      </c>
      <c r="R50" s="108"/>
      <c r="S50" s="109"/>
      <c r="T50" s="108"/>
      <c r="U50" s="109"/>
      <c r="V50" s="108"/>
      <c r="W50" s="109"/>
      <c r="X50" s="108"/>
      <c r="Y50" s="109"/>
      <c r="Z50" s="138">
        <f t="shared" si="7"/>
        <v>0</v>
      </c>
      <c r="AA50" s="139">
        <f t="shared" si="7"/>
        <v>0</v>
      </c>
      <c r="AB50" s="110"/>
      <c r="AC50" s="142">
        <f t="shared" si="8"/>
        <v>0</v>
      </c>
    </row>
    <row r="51" spans="2:29" x14ac:dyDescent="0.3">
      <c r="B51" s="106"/>
      <c r="C51" s="104"/>
      <c r="D51" s="106"/>
      <c r="E51" s="107"/>
      <c r="F51" s="108"/>
      <c r="G51" s="109"/>
      <c r="H51" s="108"/>
      <c r="I51" s="109"/>
      <c r="J51" s="108"/>
      <c r="K51" s="109"/>
      <c r="L51" s="108"/>
      <c r="M51" s="109"/>
      <c r="N51" s="108"/>
      <c r="O51" s="109"/>
      <c r="P51" s="138">
        <f t="shared" si="0"/>
        <v>0</v>
      </c>
      <c r="Q51" s="139">
        <f t="shared" si="1"/>
        <v>0</v>
      </c>
      <c r="R51" s="108"/>
      <c r="S51" s="109"/>
      <c r="T51" s="108"/>
      <c r="U51" s="109"/>
      <c r="V51" s="108"/>
      <c r="W51" s="109"/>
      <c r="X51" s="108"/>
      <c r="Y51" s="109"/>
      <c r="Z51" s="138">
        <f t="shared" si="7"/>
        <v>0</v>
      </c>
      <c r="AA51" s="139">
        <f t="shared" si="7"/>
        <v>0</v>
      </c>
      <c r="AB51" s="110"/>
      <c r="AC51" s="142">
        <f t="shared" si="8"/>
        <v>0</v>
      </c>
    </row>
    <row r="52" spans="2:29" x14ac:dyDescent="0.3">
      <c r="B52" s="106"/>
      <c r="C52" s="104"/>
      <c r="D52" s="106"/>
      <c r="E52" s="107"/>
      <c r="F52" s="108"/>
      <c r="G52" s="109"/>
      <c r="H52" s="108"/>
      <c r="I52" s="109"/>
      <c r="J52" s="108"/>
      <c r="K52" s="109"/>
      <c r="L52" s="108"/>
      <c r="M52" s="109"/>
      <c r="N52" s="108"/>
      <c r="O52" s="109"/>
      <c r="P52" s="138">
        <f t="shared" si="0"/>
        <v>0</v>
      </c>
      <c r="Q52" s="139">
        <f t="shared" si="1"/>
        <v>0</v>
      </c>
      <c r="R52" s="108"/>
      <c r="S52" s="109"/>
      <c r="T52" s="108"/>
      <c r="U52" s="109"/>
      <c r="V52" s="108"/>
      <c r="W52" s="109"/>
      <c r="X52" s="108"/>
      <c r="Y52" s="109"/>
      <c r="Z52" s="138">
        <f t="shared" si="7"/>
        <v>0</v>
      </c>
      <c r="AA52" s="139">
        <f t="shared" si="7"/>
        <v>0</v>
      </c>
      <c r="AB52" s="110"/>
      <c r="AC52" s="142">
        <f t="shared" si="8"/>
        <v>0</v>
      </c>
    </row>
    <row r="53" spans="2:29" x14ac:dyDescent="0.3">
      <c r="B53" s="106"/>
      <c r="C53" s="104"/>
      <c r="D53" s="106"/>
      <c r="E53" s="107"/>
      <c r="F53" s="108"/>
      <c r="G53" s="109"/>
      <c r="H53" s="108"/>
      <c r="I53" s="109"/>
      <c r="J53" s="108"/>
      <c r="K53" s="109"/>
      <c r="L53" s="108"/>
      <c r="M53" s="109"/>
      <c r="N53" s="108"/>
      <c r="O53" s="109"/>
      <c r="P53" s="138">
        <f t="shared" si="0"/>
        <v>0</v>
      </c>
      <c r="Q53" s="139">
        <f t="shared" si="1"/>
        <v>0</v>
      </c>
      <c r="R53" s="108"/>
      <c r="S53" s="109"/>
      <c r="T53" s="108"/>
      <c r="U53" s="109"/>
      <c r="V53" s="108"/>
      <c r="W53" s="109"/>
      <c r="X53" s="108"/>
      <c r="Y53" s="109"/>
      <c r="Z53" s="138">
        <f t="shared" si="7"/>
        <v>0</v>
      </c>
      <c r="AA53" s="139">
        <f t="shared" si="7"/>
        <v>0</v>
      </c>
      <c r="AB53" s="110"/>
      <c r="AC53" s="142">
        <f t="shared" si="8"/>
        <v>0</v>
      </c>
    </row>
    <row r="54" spans="2:29" x14ac:dyDescent="0.3">
      <c r="B54" s="106"/>
      <c r="C54" s="104"/>
      <c r="D54" s="106"/>
      <c r="E54" s="107"/>
      <c r="F54" s="108"/>
      <c r="G54" s="109"/>
      <c r="H54" s="108"/>
      <c r="I54" s="109"/>
      <c r="J54" s="108"/>
      <c r="K54" s="109"/>
      <c r="L54" s="108"/>
      <c r="M54" s="109"/>
      <c r="N54" s="108"/>
      <c r="O54" s="109"/>
      <c r="P54" s="138">
        <f t="shared" si="0"/>
        <v>0</v>
      </c>
      <c r="Q54" s="139">
        <f t="shared" si="1"/>
        <v>0</v>
      </c>
      <c r="R54" s="108"/>
      <c r="S54" s="109"/>
      <c r="T54" s="108"/>
      <c r="U54" s="109"/>
      <c r="V54" s="108"/>
      <c r="W54" s="109"/>
      <c r="X54" s="108"/>
      <c r="Y54" s="109"/>
      <c r="Z54" s="138">
        <f t="shared" si="7"/>
        <v>0</v>
      </c>
      <c r="AA54" s="139">
        <f t="shared" si="7"/>
        <v>0</v>
      </c>
      <c r="AB54" s="110"/>
      <c r="AC54" s="142">
        <f t="shared" si="8"/>
        <v>0</v>
      </c>
    </row>
    <row r="55" spans="2:29" x14ac:dyDescent="0.3">
      <c r="B55" s="106"/>
      <c r="C55" s="104"/>
      <c r="D55" s="106"/>
      <c r="E55" s="107"/>
      <c r="F55" s="108"/>
      <c r="G55" s="109"/>
      <c r="H55" s="108"/>
      <c r="I55" s="109"/>
      <c r="J55" s="108"/>
      <c r="K55" s="109"/>
      <c r="L55" s="108"/>
      <c r="M55" s="109"/>
      <c r="N55" s="108"/>
      <c r="O55" s="109"/>
      <c r="P55" s="138">
        <f t="shared" si="0"/>
        <v>0</v>
      </c>
      <c r="Q55" s="139">
        <f t="shared" si="1"/>
        <v>0</v>
      </c>
      <c r="R55" s="108"/>
      <c r="S55" s="109"/>
      <c r="T55" s="108"/>
      <c r="U55" s="109"/>
      <c r="V55" s="108"/>
      <c r="W55" s="109"/>
      <c r="X55" s="108"/>
      <c r="Y55" s="109"/>
      <c r="Z55" s="138">
        <f t="shared" si="7"/>
        <v>0</v>
      </c>
      <c r="AA55" s="139">
        <f t="shared" si="7"/>
        <v>0</v>
      </c>
      <c r="AB55" s="110"/>
      <c r="AC55" s="142">
        <f t="shared" si="8"/>
        <v>0</v>
      </c>
    </row>
    <row r="56" spans="2:29" x14ac:dyDescent="0.3">
      <c r="B56" s="106"/>
      <c r="C56" s="104"/>
      <c r="D56" s="106"/>
      <c r="E56" s="107"/>
      <c r="F56" s="108"/>
      <c r="G56" s="109"/>
      <c r="H56" s="108"/>
      <c r="I56" s="109"/>
      <c r="J56" s="108"/>
      <c r="K56" s="109"/>
      <c r="L56" s="108"/>
      <c r="M56" s="109"/>
      <c r="N56" s="108"/>
      <c r="O56" s="109"/>
      <c r="P56" s="138">
        <f t="shared" si="0"/>
        <v>0</v>
      </c>
      <c r="Q56" s="139">
        <f t="shared" si="1"/>
        <v>0</v>
      </c>
      <c r="R56" s="108"/>
      <c r="S56" s="109"/>
      <c r="T56" s="108"/>
      <c r="U56" s="109"/>
      <c r="V56" s="108"/>
      <c r="W56" s="109"/>
      <c r="X56" s="108"/>
      <c r="Y56" s="109"/>
      <c r="Z56" s="138">
        <f t="shared" si="7"/>
        <v>0</v>
      </c>
      <c r="AA56" s="139">
        <f t="shared" si="7"/>
        <v>0</v>
      </c>
      <c r="AB56" s="110"/>
      <c r="AC56" s="142">
        <f t="shared" si="8"/>
        <v>0</v>
      </c>
    </row>
    <row r="57" spans="2:29" x14ac:dyDescent="0.3">
      <c r="B57" s="106"/>
      <c r="C57" s="104"/>
      <c r="D57" s="106"/>
      <c r="E57" s="107"/>
      <c r="F57" s="108"/>
      <c r="G57" s="109"/>
      <c r="H57" s="108"/>
      <c r="I57" s="109"/>
      <c r="J57" s="108"/>
      <c r="K57" s="109"/>
      <c r="L57" s="108"/>
      <c r="M57" s="109"/>
      <c r="N57" s="108"/>
      <c r="O57" s="109"/>
      <c r="P57" s="138">
        <f t="shared" si="0"/>
        <v>0</v>
      </c>
      <c r="Q57" s="139">
        <f t="shared" si="1"/>
        <v>0</v>
      </c>
      <c r="R57" s="108"/>
      <c r="S57" s="109"/>
      <c r="T57" s="108"/>
      <c r="U57" s="109"/>
      <c r="V57" s="108"/>
      <c r="W57" s="109"/>
      <c r="X57" s="108"/>
      <c r="Y57" s="109"/>
      <c r="Z57" s="138">
        <f t="shared" si="7"/>
        <v>0</v>
      </c>
      <c r="AA57" s="139">
        <f t="shared" si="7"/>
        <v>0</v>
      </c>
      <c r="AB57" s="110"/>
      <c r="AC57" s="142">
        <f t="shared" si="8"/>
        <v>0</v>
      </c>
    </row>
    <row r="58" spans="2:29" x14ac:dyDescent="0.3">
      <c r="B58" s="106"/>
      <c r="C58" s="104"/>
      <c r="D58" s="106"/>
      <c r="E58" s="107"/>
      <c r="F58" s="108"/>
      <c r="G58" s="109"/>
      <c r="H58" s="108"/>
      <c r="I58" s="109"/>
      <c r="J58" s="108"/>
      <c r="K58" s="109"/>
      <c r="L58" s="108"/>
      <c r="M58" s="109"/>
      <c r="N58" s="108"/>
      <c r="O58" s="109"/>
      <c r="P58" s="138">
        <f t="shared" si="0"/>
        <v>0</v>
      </c>
      <c r="Q58" s="139">
        <f t="shared" si="1"/>
        <v>0</v>
      </c>
      <c r="R58" s="108"/>
      <c r="S58" s="109"/>
      <c r="T58" s="108"/>
      <c r="U58" s="109"/>
      <c r="V58" s="108"/>
      <c r="W58" s="109"/>
      <c r="X58" s="108"/>
      <c r="Y58" s="109"/>
      <c r="Z58" s="138">
        <f t="shared" si="7"/>
        <v>0</v>
      </c>
      <c r="AA58" s="139">
        <f t="shared" si="7"/>
        <v>0</v>
      </c>
      <c r="AB58" s="110"/>
      <c r="AC58" s="142">
        <f t="shared" si="8"/>
        <v>0</v>
      </c>
    </row>
    <row r="59" spans="2:29" x14ac:dyDescent="0.3">
      <c r="B59" s="106"/>
      <c r="C59" s="106"/>
      <c r="D59" s="106"/>
      <c r="E59" s="107"/>
      <c r="F59" s="108"/>
      <c r="G59" s="109"/>
      <c r="H59" s="108"/>
      <c r="I59" s="109"/>
      <c r="J59" s="108"/>
      <c r="K59" s="109"/>
      <c r="L59" s="108"/>
      <c r="M59" s="109"/>
      <c r="N59" s="108"/>
      <c r="O59" s="109"/>
      <c r="P59" s="138">
        <f t="shared" si="0"/>
        <v>0</v>
      </c>
      <c r="Q59" s="139">
        <f t="shared" si="1"/>
        <v>0</v>
      </c>
      <c r="R59" s="108"/>
      <c r="S59" s="109"/>
      <c r="T59" s="108"/>
      <c r="U59" s="109"/>
      <c r="V59" s="108"/>
      <c r="W59" s="109"/>
      <c r="X59" s="108"/>
      <c r="Y59" s="109"/>
      <c r="Z59" s="138">
        <f t="shared" si="7"/>
        <v>0</v>
      </c>
      <c r="AA59" s="139">
        <f t="shared" si="7"/>
        <v>0</v>
      </c>
      <c r="AB59" s="110"/>
      <c r="AC59" s="142">
        <f t="shared" si="8"/>
        <v>0</v>
      </c>
    </row>
    <row r="60" spans="2:29" x14ac:dyDescent="0.3">
      <c r="B60" s="201" t="s">
        <v>8</v>
      </c>
      <c r="C60" s="201"/>
      <c r="D60" s="201"/>
      <c r="E60" s="201"/>
      <c r="F60" s="140">
        <f t="shared" ref="F60:O60" si="9">SUM(F44:F59)</f>
        <v>0</v>
      </c>
      <c r="G60" s="141">
        <f t="shared" si="9"/>
        <v>0</v>
      </c>
      <c r="H60" s="140">
        <f t="shared" si="9"/>
        <v>0</v>
      </c>
      <c r="I60" s="141">
        <f t="shared" si="9"/>
        <v>0</v>
      </c>
      <c r="J60" s="140">
        <f t="shared" si="9"/>
        <v>0</v>
      </c>
      <c r="K60" s="141">
        <f t="shared" si="9"/>
        <v>0</v>
      </c>
      <c r="L60" s="140">
        <f t="shared" si="9"/>
        <v>0</v>
      </c>
      <c r="M60" s="141">
        <f t="shared" si="9"/>
        <v>0</v>
      </c>
      <c r="N60" s="140">
        <f t="shared" si="9"/>
        <v>0</v>
      </c>
      <c r="O60" s="141">
        <f t="shared" si="9"/>
        <v>0</v>
      </c>
      <c r="P60" s="138">
        <f>SUM(F60,H60,J60,L60,N60)</f>
        <v>0</v>
      </c>
      <c r="Q60" s="139">
        <f>SUM(G60,I60,K60,M60,O60)</f>
        <v>0</v>
      </c>
      <c r="R60" s="140">
        <f t="shared" ref="R60:Y60" si="10">SUM(R44:R59)</f>
        <v>0</v>
      </c>
      <c r="S60" s="141">
        <f t="shared" si="10"/>
        <v>0</v>
      </c>
      <c r="T60" s="140">
        <f t="shared" si="10"/>
        <v>0</v>
      </c>
      <c r="U60" s="141">
        <f t="shared" si="10"/>
        <v>0</v>
      </c>
      <c r="V60" s="140">
        <f t="shared" si="10"/>
        <v>0</v>
      </c>
      <c r="W60" s="141">
        <f t="shared" si="10"/>
        <v>0</v>
      </c>
      <c r="X60" s="140">
        <f t="shared" si="10"/>
        <v>0</v>
      </c>
      <c r="Y60" s="141">
        <f t="shared" si="10"/>
        <v>0</v>
      </c>
      <c r="Z60" s="138">
        <f>SUM(R60,T60,V60,X60)</f>
        <v>0</v>
      </c>
      <c r="AA60" s="139">
        <f>SUM(S60,U60,W60,Y60)</f>
        <v>0</v>
      </c>
      <c r="AB60" s="140">
        <f>SUM(AB44:AB59)</f>
        <v>0</v>
      </c>
      <c r="AC60" s="142">
        <f>Q60+AA60/3</f>
        <v>0</v>
      </c>
    </row>
    <row r="61" spans="2:29" x14ac:dyDescent="0.3">
      <c r="B61" s="104" t="s">
        <v>104</v>
      </c>
      <c r="C61" s="104"/>
      <c r="D61" s="106"/>
      <c r="E61" s="107"/>
      <c r="F61" s="108"/>
      <c r="G61" s="109"/>
      <c r="H61" s="108"/>
      <c r="I61" s="109"/>
      <c r="J61" s="108"/>
      <c r="K61" s="109"/>
      <c r="L61" s="108"/>
      <c r="M61" s="109"/>
      <c r="N61" s="108"/>
      <c r="O61" s="109"/>
      <c r="P61" s="138">
        <f t="shared" si="0"/>
        <v>0</v>
      </c>
      <c r="Q61" s="139">
        <f t="shared" si="1"/>
        <v>0</v>
      </c>
      <c r="R61" s="108"/>
      <c r="S61" s="109"/>
      <c r="T61" s="108"/>
      <c r="U61" s="109"/>
      <c r="V61" s="108"/>
      <c r="W61" s="109"/>
      <c r="X61" s="108"/>
      <c r="Y61" s="109"/>
      <c r="Z61" s="138">
        <f t="shared" si="7"/>
        <v>0</v>
      </c>
      <c r="AA61" s="139">
        <f t="shared" si="7"/>
        <v>0</v>
      </c>
      <c r="AB61" s="110"/>
      <c r="AC61" s="142">
        <f>Q61+AA61/3</f>
        <v>0</v>
      </c>
    </row>
    <row r="62" spans="2:29" x14ac:dyDescent="0.3">
      <c r="B62" s="106"/>
      <c r="C62" s="106"/>
      <c r="D62" s="106"/>
      <c r="E62" s="107"/>
      <c r="F62" s="108"/>
      <c r="G62" s="109"/>
      <c r="H62" s="108"/>
      <c r="I62" s="109"/>
      <c r="J62" s="108"/>
      <c r="K62" s="109"/>
      <c r="L62" s="108"/>
      <c r="M62" s="109"/>
      <c r="N62" s="108"/>
      <c r="O62" s="109"/>
      <c r="P62" s="138">
        <f t="shared" si="0"/>
        <v>0</v>
      </c>
      <c r="Q62" s="139">
        <f t="shared" si="1"/>
        <v>0</v>
      </c>
      <c r="R62" s="108"/>
      <c r="S62" s="109"/>
      <c r="T62" s="108"/>
      <c r="U62" s="109"/>
      <c r="V62" s="108"/>
      <c r="W62" s="109"/>
      <c r="X62" s="108"/>
      <c r="Y62" s="109"/>
      <c r="Z62" s="138">
        <f t="shared" si="7"/>
        <v>0</v>
      </c>
      <c r="AA62" s="139">
        <f t="shared" si="7"/>
        <v>0</v>
      </c>
      <c r="AB62" s="110"/>
      <c r="AC62" s="142">
        <f t="shared" ref="AC62:AC76" si="11">Q62+AA62/3</f>
        <v>0</v>
      </c>
    </row>
    <row r="63" spans="2:29" x14ac:dyDescent="0.3">
      <c r="B63" s="106"/>
      <c r="C63" s="104"/>
      <c r="D63" s="106"/>
      <c r="E63" s="107"/>
      <c r="F63" s="108"/>
      <c r="G63" s="109"/>
      <c r="H63" s="108"/>
      <c r="I63" s="109"/>
      <c r="J63" s="108"/>
      <c r="K63" s="109"/>
      <c r="L63" s="108"/>
      <c r="M63" s="109"/>
      <c r="N63" s="108"/>
      <c r="O63" s="109"/>
      <c r="P63" s="138">
        <f t="shared" si="0"/>
        <v>0</v>
      </c>
      <c r="Q63" s="139">
        <f t="shared" si="1"/>
        <v>0</v>
      </c>
      <c r="R63" s="108"/>
      <c r="S63" s="109"/>
      <c r="T63" s="108"/>
      <c r="U63" s="109"/>
      <c r="V63" s="108"/>
      <c r="W63" s="109"/>
      <c r="X63" s="108"/>
      <c r="Y63" s="109"/>
      <c r="Z63" s="138">
        <f t="shared" si="7"/>
        <v>0</v>
      </c>
      <c r="AA63" s="139">
        <f t="shared" si="7"/>
        <v>0</v>
      </c>
      <c r="AB63" s="110"/>
      <c r="AC63" s="142">
        <f t="shared" si="11"/>
        <v>0</v>
      </c>
    </row>
    <row r="64" spans="2:29" x14ac:dyDescent="0.3">
      <c r="B64" s="106"/>
      <c r="C64" s="104"/>
      <c r="D64" s="106"/>
      <c r="E64" s="107"/>
      <c r="F64" s="108"/>
      <c r="G64" s="109"/>
      <c r="H64" s="108"/>
      <c r="I64" s="109"/>
      <c r="J64" s="108"/>
      <c r="K64" s="109"/>
      <c r="L64" s="108"/>
      <c r="M64" s="109"/>
      <c r="N64" s="108"/>
      <c r="O64" s="109"/>
      <c r="P64" s="138">
        <f t="shared" si="0"/>
        <v>0</v>
      </c>
      <c r="Q64" s="139">
        <f t="shared" si="1"/>
        <v>0</v>
      </c>
      <c r="R64" s="108"/>
      <c r="S64" s="109"/>
      <c r="T64" s="108"/>
      <c r="U64" s="109"/>
      <c r="V64" s="108"/>
      <c r="W64" s="109"/>
      <c r="X64" s="108"/>
      <c r="Y64" s="109"/>
      <c r="Z64" s="138">
        <f t="shared" ref="Z64:AA67" si="12">SUM(R64,T64,V64,X64)</f>
        <v>0</v>
      </c>
      <c r="AA64" s="139">
        <f t="shared" si="12"/>
        <v>0</v>
      </c>
      <c r="AB64" s="110"/>
      <c r="AC64" s="142">
        <f t="shared" si="11"/>
        <v>0</v>
      </c>
    </row>
    <row r="65" spans="2:29" x14ac:dyDescent="0.3">
      <c r="B65" s="106"/>
      <c r="C65" s="104"/>
      <c r="D65" s="106"/>
      <c r="E65" s="107"/>
      <c r="F65" s="108"/>
      <c r="G65" s="109"/>
      <c r="H65" s="108"/>
      <c r="I65" s="109"/>
      <c r="J65" s="108"/>
      <c r="K65" s="109"/>
      <c r="L65" s="108"/>
      <c r="M65" s="109"/>
      <c r="N65" s="108"/>
      <c r="O65" s="109"/>
      <c r="P65" s="138">
        <f t="shared" si="0"/>
        <v>0</v>
      </c>
      <c r="Q65" s="139">
        <f t="shared" si="1"/>
        <v>0</v>
      </c>
      <c r="R65" s="108"/>
      <c r="S65" s="109"/>
      <c r="T65" s="108"/>
      <c r="U65" s="109"/>
      <c r="V65" s="108"/>
      <c r="W65" s="109"/>
      <c r="X65" s="108"/>
      <c r="Y65" s="109"/>
      <c r="Z65" s="138">
        <f t="shared" si="12"/>
        <v>0</v>
      </c>
      <c r="AA65" s="139">
        <f t="shared" si="12"/>
        <v>0</v>
      </c>
      <c r="AB65" s="110"/>
      <c r="AC65" s="142">
        <f t="shared" si="11"/>
        <v>0</v>
      </c>
    </row>
    <row r="66" spans="2:29" x14ac:dyDescent="0.3">
      <c r="B66" s="106"/>
      <c r="C66" s="104"/>
      <c r="D66" s="106"/>
      <c r="E66" s="107"/>
      <c r="F66" s="108"/>
      <c r="G66" s="109"/>
      <c r="H66" s="108"/>
      <c r="I66" s="109"/>
      <c r="J66" s="108"/>
      <c r="K66" s="109"/>
      <c r="L66" s="108"/>
      <c r="M66" s="109"/>
      <c r="N66" s="108"/>
      <c r="O66" s="109"/>
      <c r="P66" s="138">
        <f t="shared" si="0"/>
        <v>0</v>
      </c>
      <c r="Q66" s="139">
        <f t="shared" si="1"/>
        <v>0</v>
      </c>
      <c r="R66" s="108"/>
      <c r="S66" s="109"/>
      <c r="T66" s="108"/>
      <c r="U66" s="109"/>
      <c r="V66" s="108"/>
      <c r="W66" s="109"/>
      <c r="X66" s="108"/>
      <c r="Y66" s="109"/>
      <c r="Z66" s="138">
        <f t="shared" si="12"/>
        <v>0</v>
      </c>
      <c r="AA66" s="139">
        <f t="shared" si="12"/>
        <v>0</v>
      </c>
      <c r="AB66" s="110"/>
      <c r="AC66" s="142">
        <f t="shared" si="11"/>
        <v>0</v>
      </c>
    </row>
    <row r="67" spans="2:29" x14ac:dyDescent="0.3">
      <c r="B67" s="106"/>
      <c r="C67" s="104"/>
      <c r="D67" s="106"/>
      <c r="E67" s="107"/>
      <c r="F67" s="108"/>
      <c r="G67" s="109"/>
      <c r="H67" s="108"/>
      <c r="I67" s="109"/>
      <c r="J67" s="108"/>
      <c r="K67" s="109"/>
      <c r="L67" s="108"/>
      <c r="M67" s="109"/>
      <c r="N67" s="108"/>
      <c r="O67" s="109"/>
      <c r="P67" s="138">
        <f t="shared" si="0"/>
        <v>0</v>
      </c>
      <c r="Q67" s="139">
        <f t="shared" si="1"/>
        <v>0</v>
      </c>
      <c r="R67" s="108"/>
      <c r="S67" s="109"/>
      <c r="T67" s="108"/>
      <c r="U67" s="109"/>
      <c r="V67" s="108"/>
      <c r="W67" s="109"/>
      <c r="X67" s="108"/>
      <c r="Y67" s="109"/>
      <c r="Z67" s="138">
        <f t="shared" si="12"/>
        <v>0</v>
      </c>
      <c r="AA67" s="139">
        <f t="shared" si="12"/>
        <v>0</v>
      </c>
      <c r="AB67" s="110"/>
      <c r="AC67" s="142">
        <f t="shared" si="11"/>
        <v>0</v>
      </c>
    </row>
    <row r="68" spans="2:29" x14ac:dyDescent="0.3">
      <c r="B68" s="106"/>
      <c r="C68" s="104"/>
      <c r="D68" s="106"/>
      <c r="E68" s="107"/>
      <c r="F68" s="108"/>
      <c r="G68" s="109"/>
      <c r="H68" s="108"/>
      <c r="I68" s="109"/>
      <c r="J68" s="108"/>
      <c r="K68" s="109"/>
      <c r="L68" s="108"/>
      <c r="M68" s="109"/>
      <c r="N68" s="108"/>
      <c r="O68" s="109"/>
      <c r="P68" s="138">
        <f t="shared" si="0"/>
        <v>0</v>
      </c>
      <c r="Q68" s="139">
        <f t="shared" si="1"/>
        <v>0</v>
      </c>
      <c r="R68" s="108"/>
      <c r="S68" s="109"/>
      <c r="T68" s="108"/>
      <c r="U68" s="109"/>
      <c r="V68" s="108"/>
      <c r="W68" s="109"/>
      <c r="X68" s="108"/>
      <c r="Y68" s="109"/>
      <c r="Z68" s="138">
        <f t="shared" ref="Z68:Z76" si="13">SUM(R68,T68,V68,X68)</f>
        <v>0</v>
      </c>
      <c r="AA68" s="139">
        <f t="shared" ref="AA68:AA76" si="14">SUM(S68,U68,W68,Y68)</f>
        <v>0</v>
      </c>
      <c r="AB68" s="110"/>
      <c r="AC68" s="142">
        <f t="shared" si="11"/>
        <v>0</v>
      </c>
    </row>
    <row r="69" spans="2:29" x14ac:dyDescent="0.3">
      <c r="B69" s="106"/>
      <c r="C69" s="104"/>
      <c r="D69" s="106"/>
      <c r="E69" s="107"/>
      <c r="F69" s="108"/>
      <c r="G69" s="109"/>
      <c r="H69" s="108"/>
      <c r="I69" s="109"/>
      <c r="J69" s="108"/>
      <c r="K69" s="109"/>
      <c r="L69" s="108"/>
      <c r="M69" s="109"/>
      <c r="N69" s="108"/>
      <c r="O69" s="109"/>
      <c r="P69" s="138">
        <f t="shared" si="0"/>
        <v>0</v>
      </c>
      <c r="Q69" s="139">
        <f t="shared" si="1"/>
        <v>0</v>
      </c>
      <c r="R69" s="108"/>
      <c r="S69" s="109"/>
      <c r="T69" s="108"/>
      <c r="U69" s="109"/>
      <c r="V69" s="108"/>
      <c r="W69" s="109"/>
      <c r="X69" s="108"/>
      <c r="Y69" s="109"/>
      <c r="Z69" s="138">
        <f t="shared" si="13"/>
        <v>0</v>
      </c>
      <c r="AA69" s="139">
        <f t="shared" si="14"/>
        <v>0</v>
      </c>
      <c r="AB69" s="110"/>
      <c r="AC69" s="142">
        <f t="shared" si="11"/>
        <v>0</v>
      </c>
    </row>
    <row r="70" spans="2:29" x14ac:dyDescent="0.3">
      <c r="B70" s="106"/>
      <c r="C70" s="104"/>
      <c r="D70" s="106"/>
      <c r="E70" s="107"/>
      <c r="F70" s="108"/>
      <c r="G70" s="109"/>
      <c r="H70" s="108"/>
      <c r="I70" s="109"/>
      <c r="J70" s="108"/>
      <c r="K70" s="109"/>
      <c r="L70" s="108"/>
      <c r="M70" s="109"/>
      <c r="N70" s="108"/>
      <c r="O70" s="109"/>
      <c r="P70" s="138">
        <f t="shared" si="0"/>
        <v>0</v>
      </c>
      <c r="Q70" s="139">
        <f t="shared" si="1"/>
        <v>0</v>
      </c>
      <c r="R70" s="108"/>
      <c r="S70" s="109"/>
      <c r="T70" s="108"/>
      <c r="U70" s="109"/>
      <c r="V70" s="108"/>
      <c r="W70" s="109"/>
      <c r="X70" s="108"/>
      <c r="Y70" s="109"/>
      <c r="Z70" s="138">
        <f t="shared" si="13"/>
        <v>0</v>
      </c>
      <c r="AA70" s="139">
        <f t="shared" si="14"/>
        <v>0</v>
      </c>
      <c r="AB70" s="110"/>
      <c r="AC70" s="142">
        <f t="shared" si="11"/>
        <v>0</v>
      </c>
    </row>
    <row r="71" spans="2:29" x14ac:dyDescent="0.3">
      <c r="B71" s="106"/>
      <c r="C71" s="104"/>
      <c r="D71" s="106"/>
      <c r="E71" s="107"/>
      <c r="F71" s="108"/>
      <c r="G71" s="109"/>
      <c r="H71" s="108"/>
      <c r="I71" s="109"/>
      <c r="J71" s="108"/>
      <c r="K71" s="109"/>
      <c r="L71" s="108"/>
      <c r="M71" s="109"/>
      <c r="N71" s="108"/>
      <c r="O71" s="109"/>
      <c r="P71" s="138">
        <f t="shared" si="0"/>
        <v>0</v>
      </c>
      <c r="Q71" s="139">
        <f t="shared" si="1"/>
        <v>0</v>
      </c>
      <c r="R71" s="108"/>
      <c r="S71" s="109"/>
      <c r="T71" s="108"/>
      <c r="U71" s="109"/>
      <c r="V71" s="108"/>
      <c r="W71" s="109"/>
      <c r="X71" s="108"/>
      <c r="Y71" s="109"/>
      <c r="Z71" s="138">
        <f t="shared" si="13"/>
        <v>0</v>
      </c>
      <c r="AA71" s="139">
        <f t="shared" si="14"/>
        <v>0</v>
      </c>
      <c r="AB71" s="110"/>
      <c r="AC71" s="142">
        <f t="shared" si="11"/>
        <v>0</v>
      </c>
    </row>
    <row r="72" spans="2:29" x14ac:dyDescent="0.3">
      <c r="B72" s="106"/>
      <c r="C72" s="104"/>
      <c r="D72" s="106"/>
      <c r="E72" s="107"/>
      <c r="F72" s="108"/>
      <c r="G72" s="109"/>
      <c r="H72" s="108"/>
      <c r="I72" s="109"/>
      <c r="J72" s="108"/>
      <c r="K72" s="109"/>
      <c r="L72" s="108"/>
      <c r="M72" s="109"/>
      <c r="N72" s="108"/>
      <c r="O72" s="109"/>
      <c r="P72" s="138">
        <f t="shared" si="0"/>
        <v>0</v>
      </c>
      <c r="Q72" s="139">
        <f t="shared" si="1"/>
        <v>0</v>
      </c>
      <c r="R72" s="108"/>
      <c r="S72" s="109"/>
      <c r="T72" s="108"/>
      <c r="U72" s="109"/>
      <c r="V72" s="108"/>
      <c r="W72" s="109"/>
      <c r="X72" s="108"/>
      <c r="Y72" s="109"/>
      <c r="Z72" s="138">
        <f t="shared" si="13"/>
        <v>0</v>
      </c>
      <c r="AA72" s="139">
        <f t="shared" si="14"/>
        <v>0</v>
      </c>
      <c r="AB72" s="110"/>
      <c r="AC72" s="142">
        <f t="shared" si="11"/>
        <v>0</v>
      </c>
    </row>
    <row r="73" spans="2:29" x14ac:dyDescent="0.3">
      <c r="B73" s="106"/>
      <c r="C73" s="104"/>
      <c r="D73" s="106"/>
      <c r="E73" s="107"/>
      <c r="F73" s="108"/>
      <c r="G73" s="109"/>
      <c r="H73" s="108"/>
      <c r="I73" s="109"/>
      <c r="J73" s="108"/>
      <c r="K73" s="109"/>
      <c r="L73" s="108"/>
      <c r="M73" s="109"/>
      <c r="N73" s="108"/>
      <c r="O73" s="109"/>
      <c r="P73" s="138">
        <f t="shared" si="0"/>
        <v>0</v>
      </c>
      <c r="Q73" s="139">
        <f t="shared" si="1"/>
        <v>0</v>
      </c>
      <c r="R73" s="108"/>
      <c r="S73" s="109"/>
      <c r="T73" s="108"/>
      <c r="U73" s="109"/>
      <c r="V73" s="108"/>
      <c r="W73" s="109"/>
      <c r="X73" s="108"/>
      <c r="Y73" s="109"/>
      <c r="Z73" s="138">
        <f t="shared" si="13"/>
        <v>0</v>
      </c>
      <c r="AA73" s="139">
        <f t="shared" si="14"/>
        <v>0</v>
      </c>
      <c r="AB73" s="110"/>
      <c r="AC73" s="142">
        <f t="shared" si="11"/>
        <v>0</v>
      </c>
    </row>
    <row r="74" spans="2:29" x14ac:dyDescent="0.3">
      <c r="B74" s="106"/>
      <c r="C74" s="104"/>
      <c r="D74" s="106"/>
      <c r="E74" s="107"/>
      <c r="F74" s="108"/>
      <c r="G74" s="109"/>
      <c r="H74" s="108"/>
      <c r="I74" s="109"/>
      <c r="J74" s="108"/>
      <c r="K74" s="109"/>
      <c r="L74" s="108"/>
      <c r="M74" s="109"/>
      <c r="N74" s="108"/>
      <c r="O74" s="109"/>
      <c r="P74" s="138">
        <f t="shared" si="0"/>
        <v>0</v>
      </c>
      <c r="Q74" s="139">
        <f t="shared" si="1"/>
        <v>0</v>
      </c>
      <c r="R74" s="108"/>
      <c r="S74" s="109"/>
      <c r="T74" s="108"/>
      <c r="U74" s="109"/>
      <c r="V74" s="108"/>
      <c r="W74" s="109"/>
      <c r="X74" s="108"/>
      <c r="Y74" s="109"/>
      <c r="Z74" s="138">
        <f t="shared" si="13"/>
        <v>0</v>
      </c>
      <c r="AA74" s="139">
        <f t="shared" si="14"/>
        <v>0</v>
      </c>
      <c r="AB74" s="110"/>
      <c r="AC74" s="142">
        <f t="shared" si="11"/>
        <v>0</v>
      </c>
    </row>
    <row r="75" spans="2:29" x14ac:dyDescent="0.3">
      <c r="B75" s="106"/>
      <c r="C75" s="104"/>
      <c r="D75" s="106"/>
      <c r="E75" s="107"/>
      <c r="F75" s="108"/>
      <c r="G75" s="109"/>
      <c r="H75" s="108"/>
      <c r="I75" s="109"/>
      <c r="J75" s="108"/>
      <c r="K75" s="109"/>
      <c r="L75" s="108"/>
      <c r="M75" s="109"/>
      <c r="N75" s="108"/>
      <c r="O75" s="109"/>
      <c r="P75" s="138">
        <f t="shared" si="0"/>
        <v>0</v>
      </c>
      <c r="Q75" s="139">
        <f t="shared" si="1"/>
        <v>0</v>
      </c>
      <c r="R75" s="108"/>
      <c r="S75" s="109"/>
      <c r="T75" s="108"/>
      <c r="U75" s="109"/>
      <c r="V75" s="108"/>
      <c r="W75" s="109"/>
      <c r="X75" s="108"/>
      <c r="Y75" s="109"/>
      <c r="Z75" s="138">
        <f t="shared" si="13"/>
        <v>0</v>
      </c>
      <c r="AA75" s="139">
        <f t="shared" si="14"/>
        <v>0</v>
      </c>
      <c r="AB75" s="110"/>
      <c r="AC75" s="142">
        <f t="shared" si="11"/>
        <v>0</v>
      </c>
    </row>
    <row r="76" spans="2:29" x14ac:dyDescent="0.3">
      <c r="B76" s="106"/>
      <c r="C76" s="106"/>
      <c r="D76" s="106"/>
      <c r="E76" s="107"/>
      <c r="F76" s="108"/>
      <c r="G76" s="109"/>
      <c r="H76" s="108"/>
      <c r="I76" s="109"/>
      <c r="J76" s="108"/>
      <c r="K76" s="109"/>
      <c r="L76" s="108"/>
      <c r="M76" s="109"/>
      <c r="N76" s="108"/>
      <c r="O76" s="109"/>
      <c r="P76" s="138">
        <f t="shared" si="0"/>
        <v>0</v>
      </c>
      <c r="Q76" s="139">
        <f t="shared" si="1"/>
        <v>0</v>
      </c>
      <c r="R76" s="108"/>
      <c r="S76" s="109"/>
      <c r="T76" s="108"/>
      <c r="U76" s="109"/>
      <c r="V76" s="108"/>
      <c r="W76" s="109"/>
      <c r="X76" s="108"/>
      <c r="Y76" s="109"/>
      <c r="Z76" s="138">
        <f t="shared" si="13"/>
        <v>0</v>
      </c>
      <c r="AA76" s="139">
        <f t="shared" si="14"/>
        <v>0</v>
      </c>
      <c r="AB76" s="110"/>
      <c r="AC76" s="142">
        <f t="shared" si="11"/>
        <v>0</v>
      </c>
    </row>
    <row r="77" spans="2:29" x14ac:dyDescent="0.3">
      <c r="B77" s="201" t="s">
        <v>8</v>
      </c>
      <c r="C77" s="201"/>
      <c r="D77" s="201"/>
      <c r="E77" s="201"/>
      <c r="F77" s="140">
        <f t="shared" ref="F77:O77" si="15">SUM(F61:F76)</f>
        <v>0</v>
      </c>
      <c r="G77" s="141">
        <f t="shared" si="15"/>
        <v>0</v>
      </c>
      <c r="H77" s="140">
        <f t="shared" si="15"/>
        <v>0</v>
      </c>
      <c r="I77" s="141">
        <f t="shared" si="15"/>
        <v>0</v>
      </c>
      <c r="J77" s="140">
        <f t="shared" si="15"/>
        <v>0</v>
      </c>
      <c r="K77" s="141">
        <f t="shared" si="15"/>
        <v>0</v>
      </c>
      <c r="L77" s="140">
        <f t="shared" si="15"/>
        <v>0</v>
      </c>
      <c r="M77" s="141">
        <f t="shared" si="15"/>
        <v>0</v>
      </c>
      <c r="N77" s="140">
        <f t="shared" si="15"/>
        <v>0</v>
      </c>
      <c r="O77" s="141">
        <f t="shared" si="15"/>
        <v>0</v>
      </c>
      <c r="P77" s="138">
        <f>SUM(F77,H77,J77,L77,N77)</f>
        <v>0</v>
      </c>
      <c r="Q77" s="139">
        <f>SUM(G77,I77,K77,M77,O77)</f>
        <v>0</v>
      </c>
      <c r="R77" s="140">
        <f t="shared" ref="R77:Y77" si="16">SUM(R61:R76)</f>
        <v>0</v>
      </c>
      <c r="S77" s="141">
        <f t="shared" si="16"/>
        <v>0</v>
      </c>
      <c r="T77" s="140">
        <f t="shared" si="16"/>
        <v>0</v>
      </c>
      <c r="U77" s="141">
        <f t="shared" si="16"/>
        <v>0</v>
      </c>
      <c r="V77" s="140">
        <f t="shared" si="16"/>
        <v>0</v>
      </c>
      <c r="W77" s="141">
        <f t="shared" si="16"/>
        <v>0</v>
      </c>
      <c r="X77" s="140">
        <f t="shared" si="16"/>
        <v>0</v>
      </c>
      <c r="Y77" s="141">
        <f t="shared" si="16"/>
        <v>0</v>
      </c>
      <c r="Z77" s="138">
        <f>SUM(R77,T77,V77,X77)</f>
        <v>0</v>
      </c>
      <c r="AA77" s="139">
        <f>SUM(S77,U77,W77,Y77)</f>
        <v>0</v>
      </c>
      <c r="AB77" s="140">
        <f>SUM(AB61:AB76)</f>
        <v>0</v>
      </c>
      <c r="AC77" s="142">
        <f>Q77+AA77/3</f>
        <v>0</v>
      </c>
    </row>
    <row r="78" spans="2:29" x14ac:dyDescent="0.3">
      <c r="B78" s="201" t="s">
        <v>9</v>
      </c>
      <c r="C78" s="201"/>
      <c r="D78" s="201"/>
      <c r="E78" s="201"/>
      <c r="F78" s="140">
        <f t="shared" ref="F78:O78" si="17">SUM(F77,F60,F43)</f>
        <v>0</v>
      </c>
      <c r="G78" s="141">
        <f t="shared" si="17"/>
        <v>0</v>
      </c>
      <c r="H78" s="140">
        <f t="shared" si="17"/>
        <v>0</v>
      </c>
      <c r="I78" s="141">
        <f t="shared" si="17"/>
        <v>0</v>
      </c>
      <c r="J78" s="140">
        <f t="shared" si="17"/>
        <v>0</v>
      </c>
      <c r="K78" s="141">
        <f t="shared" si="17"/>
        <v>0</v>
      </c>
      <c r="L78" s="140">
        <f t="shared" si="17"/>
        <v>0</v>
      </c>
      <c r="M78" s="141">
        <f t="shared" si="17"/>
        <v>0</v>
      </c>
      <c r="N78" s="140">
        <f t="shared" si="17"/>
        <v>0</v>
      </c>
      <c r="O78" s="141">
        <f t="shared" si="17"/>
        <v>0</v>
      </c>
      <c r="P78" s="138">
        <f>SUM(F78,H78,J78,L78,N78)</f>
        <v>0</v>
      </c>
      <c r="Q78" s="139">
        <f>SUM(G78,I78,K78,M78,O78)</f>
        <v>0</v>
      </c>
      <c r="R78" s="140">
        <f t="shared" ref="R78:Y78" si="18">SUM(R77,R60,R43)</f>
        <v>0</v>
      </c>
      <c r="S78" s="141">
        <f t="shared" si="18"/>
        <v>0</v>
      </c>
      <c r="T78" s="140">
        <f t="shared" si="18"/>
        <v>0</v>
      </c>
      <c r="U78" s="141">
        <f t="shared" si="18"/>
        <v>0</v>
      </c>
      <c r="V78" s="140">
        <f t="shared" si="18"/>
        <v>0</v>
      </c>
      <c r="W78" s="141">
        <f t="shared" si="18"/>
        <v>0</v>
      </c>
      <c r="X78" s="140">
        <f t="shared" si="18"/>
        <v>0</v>
      </c>
      <c r="Y78" s="141">
        <f t="shared" si="18"/>
        <v>0</v>
      </c>
      <c r="Z78" s="138">
        <f>SUM(R78,T78,V78,X78)</f>
        <v>0</v>
      </c>
      <c r="AA78" s="139">
        <f>SUM(S78,U78,W78,Y78)</f>
        <v>0</v>
      </c>
      <c r="AB78" s="140">
        <f>SUM(AB77,AB60,AB43)</f>
        <v>0</v>
      </c>
      <c r="AC78" s="141">
        <f>SUM(AC77,AC60,AC43)</f>
        <v>0</v>
      </c>
    </row>
    <row r="79" spans="2:29" s="89" customFormat="1" x14ac:dyDescent="0.3">
      <c r="B79" s="111"/>
      <c r="C79" s="111"/>
      <c r="D79" s="111"/>
      <c r="E79" s="111"/>
      <c r="F79" s="111"/>
      <c r="G79" s="112"/>
      <c r="H79" s="112"/>
      <c r="I79" s="112"/>
      <c r="J79" s="112"/>
      <c r="K79" s="112"/>
      <c r="L79" s="112"/>
      <c r="M79" s="112"/>
      <c r="N79" s="112"/>
      <c r="O79" s="112"/>
      <c r="P79" s="112"/>
      <c r="Q79" s="112"/>
      <c r="R79" s="112"/>
    </row>
    <row r="80" spans="2:29" s="89" customFormat="1" x14ac:dyDescent="0.3">
      <c r="B80" s="182" t="s">
        <v>134</v>
      </c>
      <c r="C80" s="182"/>
      <c r="D80" s="182"/>
      <c r="E80" s="182"/>
      <c r="F80" s="143"/>
    </row>
    <row r="81" spans="1:57" s="89" customFormat="1" x14ac:dyDescent="0.3">
      <c r="B81" s="144" t="s">
        <v>137</v>
      </c>
      <c r="C81" s="144"/>
      <c r="D81" s="144"/>
      <c r="E81" s="144"/>
      <c r="F81" s="143"/>
    </row>
    <row r="82" spans="1:57" s="89" customFormat="1" ht="91.2" customHeight="1" x14ac:dyDescent="0.3">
      <c r="B82" s="183" t="s">
        <v>142</v>
      </c>
      <c r="C82" s="183"/>
      <c r="D82" s="183"/>
      <c r="E82" s="183"/>
      <c r="F82" s="183"/>
    </row>
    <row r="83" spans="1:57" s="89" customFormat="1" x14ac:dyDescent="0.3">
      <c r="B83" s="113"/>
      <c r="C83" s="111"/>
      <c r="D83" s="111"/>
      <c r="E83" s="111"/>
      <c r="F83" s="111"/>
      <c r="G83" s="112"/>
      <c r="H83" s="112"/>
      <c r="I83" s="112"/>
      <c r="J83" s="112"/>
      <c r="K83" s="112"/>
      <c r="L83" s="112"/>
      <c r="M83" s="112"/>
      <c r="N83" s="112"/>
      <c r="O83" s="112"/>
      <c r="P83" s="112"/>
      <c r="Q83" s="112"/>
      <c r="R83" s="112"/>
    </row>
    <row r="84" spans="1:57" s="89" customFormat="1" x14ac:dyDescent="0.3">
      <c r="B84" s="111"/>
      <c r="C84" s="111"/>
      <c r="D84" s="111"/>
      <c r="E84" s="111"/>
      <c r="F84" s="111"/>
      <c r="G84" s="112"/>
      <c r="H84" s="112"/>
      <c r="I84" s="112"/>
      <c r="J84" s="112"/>
      <c r="K84" s="112"/>
      <c r="L84" s="112"/>
      <c r="M84" s="112"/>
      <c r="N84" s="112"/>
      <c r="O84" s="112"/>
      <c r="P84" s="112"/>
      <c r="Q84" s="112"/>
      <c r="R84" s="112"/>
    </row>
    <row r="85" spans="1:57" s="89" customFormat="1" ht="14.4" customHeight="1" x14ac:dyDescent="0.3">
      <c r="A85" s="94"/>
      <c r="B85" s="156" t="s">
        <v>109</v>
      </c>
      <c r="C85" s="156"/>
      <c r="D85" s="156"/>
      <c r="E85" s="156"/>
      <c r="F85" s="156"/>
      <c r="G85" s="156"/>
    </row>
    <row r="86" spans="1:57" s="89" customFormat="1" x14ac:dyDescent="0.3">
      <c r="B86" s="135" t="s">
        <v>144</v>
      </c>
      <c r="C86" s="145"/>
      <c r="D86" s="145"/>
      <c r="E86" s="145"/>
      <c r="F86" s="145"/>
      <c r="G86" s="146"/>
      <c r="H86" s="112"/>
      <c r="I86" s="112"/>
      <c r="J86" s="112"/>
      <c r="K86" s="112"/>
      <c r="L86" s="112"/>
      <c r="M86" s="112"/>
      <c r="N86" s="112"/>
      <c r="O86" s="112"/>
      <c r="P86" s="112"/>
      <c r="Q86" s="112"/>
      <c r="R86" s="112"/>
    </row>
    <row r="87" spans="1:57" s="89" customFormat="1" x14ac:dyDescent="0.3">
      <c r="B87" s="93"/>
      <c r="C87" s="111"/>
      <c r="D87" s="111"/>
      <c r="E87" s="111"/>
      <c r="F87" s="111"/>
      <c r="G87" s="112"/>
      <c r="H87" s="112"/>
      <c r="I87" s="112"/>
      <c r="J87" s="112"/>
      <c r="K87" s="112"/>
      <c r="L87" s="112"/>
      <c r="M87" s="112"/>
      <c r="N87" s="112"/>
      <c r="O87" s="112"/>
      <c r="P87" s="112"/>
      <c r="Q87" s="112"/>
      <c r="R87" s="112"/>
    </row>
    <row r="88" spans="1:57" ht="74.400000000000006" customHeight="1" x14ac:dyDescent="0.3">
      <c r="B88" s="213" t="s">
        <v>98</v>
      </c>
      <c r="C88" s="199" t="s">
        <v>87</v>
      </c>
      <c r="D88" s="172" t="s">
        <v>27</v>
      </c>
      <c r="E88" s="173"/>
      <c r="F88" s="165" t="s">
        <v>127</v>
      </c>
      <c r="G88" s="166"/>
      <c r="H88" s="165" t="s">
        <v>28</v>
      </c>
      <c r="I88" s="166"/>
      <c r="J88" s="159" t="s">
        <v>128</v>
      </c>
      <c r="K88" s="161"/>
      <c r="L88" s="159" t="s">
        <v>99</v>
      </c>
      <c r="M88" s="160"/>
      <c r="N88" s="160"/>
      <c r="O88" s="161"/>
      <c r="P88" s="114"/>
      <c r="Q88" s="112"/>
      <c r="R88" s="112"/>
      <c r="S88" s="112"/>
      <c r="T88" s="112"/>
      <c r="U88" s="112"/>
      <c r="V88" s="112"/>
      <c r="W88" s="112"/>
      <c r="X88" s="112"/>
      <c r="Y88" s="89"/>
      <c r="Z88" s="89"/>
      <c r="AA88" s="89"/>
      <c r="BE88" s="89"/>
    </row>
    <row r="89" spans="1:57" ht="32.4" customHeight="1" x14ac:dyDescent="0.3">
      <c r="B89" s="214"/>
      <c r="C89" s="200"/>
      <c r="D89" s="174"/>
      <c r="E89" s="175"/>
      <c r="F89" s="136" t="s">
        <v>23</v>
      </c>
      <c r="G89" s="137" t="s">
        <v>26</v>
      </c>
      <c r="H89" s="136" t="s">
        <v>23</v>
      </c>
      <c r="I89" s="137" t="s">
        <v>26</v>
      </c>
      <c r="J89" s="136" t="s">
        <v>23</v>
      </c>
      <c r="K89" s="137" t="s">
        <v>1</v>
      </c>
      <c r="L89" s="162"/>
      <c r="M89" s="163"/>
      <c r="N89" s="163"/>
      <c r="O89" s="164"/>
      <c r="P89" s="115"/>
      <c r="Q89" s="116"/>
      <c r="R89" s="116"/>
      <c r="S89" s="116"/>
      <c r="T89" s="116"/>
      <c r="U89" s="116"/>
      <c r="V89" s="116"/>
      <c r="W89" s="116"/>
      <c r="X89" s="116"/>
      <c r="Y89" s="116"/>
      <c r="Z89" s="116"/>
      <c r="AA89" s="116"/>
      <c r="AB89" s="116"/>
      <c r="BD89" s="96"/>
    </row>
    <row r="90" spans="1:57" x14ac:dyDescent="0.3">
      <c r="B90" s="117"/>
      <c r="C90" s="118"/>
      <c r="D90" s="170"/>
      <c r="E90" s="171"/>
      <c r="F90" s="119"/>
      <c r="G90" s="120"/>
      <c r="H90" s="119"/>
      <c r="I90" s="120"/>
      <c r="J90" s="121"/>
      <c r="K90" s="147">
        <f>G90+I90/3</f>
        <v>0</v>
      </c>
      <c r="L90" s="158" t="str">
        <f>IF(OR(K90&gt;=10, AND(K90&gt;=2, K90&lt;10, OR(D90="Vykdoma", D90="Ketinama vykdyti"))),"Mokslo kryptyje", "Mokslo srities krypčių grupėje")</f>
        <v>Mokslo srities krypčių grupėje</v>
      </c>
      <c r="M90" s="158"/>
      <c r="N90" s="158"/>
      <c r="O90" s="158"/>
      <c r="P90" s="115"/>
      <c r="Q90" s="112"/>
      <c r="R90" s="112"/>
      <c r="S90" s="112"/>
      <c r="T90" s="112"/>
      <c r="U90" s="112"/>
      <c r="V90" s="112"/>
      <c r="W90" s="112"/>
      <c r="X90" s="89"/>
      <c r="Y90" s="89"/>
      <c r="Z90" s="89"/>
      <c r="AA90" s="89"/>
      <c r="BE90" s="89"/>
    </row>
    <row r="91" spans="1:57" x14ac:dyDescent="0.3">
      <c r="B91" s="152"/>
      <c r="C91" s="118"/>
      <c r="D91" s="170"/>
      <c r="E91" s="171"/>
      <c r="F91" s="119"/>
      <c r="G91" s="120"/>
      <c r="H91" s="119"/>
      <c r="I91" s="120"/>
      <c r="J91" s="121"/>
      <c r="K91" s="147">
        <f>G91+I91/3</f>
        <v>0</v>
      </c>
      <c r="L91" s="158" t="str">
        <f t="shared" ref="L91:L120" si="19">IF(OR(K91&gt;=10, AND(K91&gt;=2, K91&lt;10, OR(D91="Vykdoma", D91="Ketinama vykdyti"))),"Mokslo kryptyje", "Mokslo srities krypčių grupėje")</f>
        <v>Mokslo srities krypčių grupėje</v>
      </c>
      <c r="M91" s="158"/>
      <c r="N91" s="158"/>
      <c r="O91" s="158"/>
      <c r="P91" s="115"/>
      <c r="Q91" s="112"/>
      <c r="R91" s="112"/>
      <c r="S91" s="112"/>
      <c r="T91" s="112"/>
      <c r="U91" s="112"/>
      <c r="V91" s="112"/>
      <c r="W91" s="112"/>
      <c r="X91" s="89"/>
      <c r="Y91" s="89"/>
      <c r="Z91" s="89"/>
      <c r="AA91" s="89"/>
      <c r="BE91" s="89"/>
    </row>
    <row r="92" spans="1:57" x14ac:dyDescent="0.3">
      <c r="B92" s="152"/>
      <c r="C92" s="118"/>
      <c r="D92" s="170"/>
      <c r="E92" s="171"/>
      <c r="F92" s="119"/>
      <c r="G92" s="120"/>
      <c r="H92" s="119"/>
      <c r="I92" s="120"/>
      <c r="J92" s="122"/>
      <c r="K92" s="147">
        <f>G92+I92/3</f>
        <v>0</v>
      </c>
      <c r="L92" s="158" t="str">
        <f t="shared" si="19"/>
        <v>Mokslo srities krypčių grupėje</v>
      </c>
      <c r="M92" s="158"/>
      <c r="N92" s="158"/>
      <c r="O92" s="158"/>
      <c r="P92" s="112"/>
      <c r="Q92" s="112"/>
      <c r="R92" s="112"/>
      <c r="S92" s="112"/>
      <c r="T92" s="112"/>
      <c r="U92" s="112"/>
      <c r="V92" s="112"/>
      <c r="W92" s="112"/>
      <c r="X92" s="89"/>
      <c r="Y92" s="89"/>
      <c r="Z92" s="89"/>
      <c r="AA92" s="89"/>
      <c r="BE92" s="89"/>
    </row>
    <row r="93" spans="1:57" x14ac:dyDescent="0.3">
      <c r="B93" s="152"/>
      <c r="C93" s="118"/>
      <c r="D93" s="170"/>
      <c r="E93" s="171"/>
      <c r="F93" s="119"/>
      <c r="G93" s="120"/>
      <c r="H93" s="119"/>
      <c r="I93" s="120"/>
      <c r="J93" s="122"/>
      <c r="K93" s="147">
        <f>G93+I93/3</f>
        <v>0</v>
      </c>
      <c r="L93" s="158" t="str">
        <f t="shared" si="19"/>
        <v>Mokslo srities krypčių grupėje</v>
      </c>
      <c r="M93" s="158"/>
      <c r="N93" s="158"/>
      <c r="O93" s="158"/>
      <c r="P93" s="112"/>
      <c r="Q93" s="112"/>
      <c r="R93" s="112"/>
      <c r="S93" s="112"/>
      <c r="T93" s="112"/>
      <c r="U93" s="112"/>
      <c r="V93" s="112"/>
      <c r="W93" s="112"/>
      <c r="X93" s="89"/>
      <c r="Y93" s="89"/>
      <c r="Z93" s="89"/>
      <c r="AA93" s="89"/>
      <c r="BE93" s="89"/>
    </row>
    <row r="94" spans="1:57" x14ac:dyDescent="0.3">
      <c r="B94" s="152"/>
      <c r="C94" s="118"/>
      <c r="D94" s="170"/>
      <c r="E94" s="171"/>
      <c r="F94" s="119"/>
      <c r="G94" s="120"/>
      <c r="H94" s="119"/>
      <c r="I94" s="120"/>
      <c r="J94" s="122"/>
      <c r="K94" s="147">
        <f>G94+I94/3</f>
        <v>0</v>
      </c>
      <c r="L94" s="158" t="str">
        <f t="shared" si="19"/>
        <v>Mokslo srities krypčių grupėje</v>
      </c>
      <c r="M94" s="158"/>
      <c r="N94" s="158"/>
      <c r="O94" s="158"/>
      <c r="P94" s="115"/>
      <c r="Q94" s="112"/>
      <c r="R94" s="112"/>
      <c r="S94" s="112"/>
      <c r="T94" s="112"/>
      <c r="U94" s="112"/>
      <c r="V94" s="112"/>
      <c r="W94" s="112"/>
      <c r="X94" s="89"/>
      <c r="Y94" s="89"/>
      <c r="Z94" s="89"/>
      <c r="AA94" s="89"/>
      <c r="BE94" s="89"/>
    </row>
    <row r="95" spans="1:57" x14ac:dyDescent="0.3">
      <c r="B95" s="152"/>
      <c r="C95" s="118"/>
      <c r="D95" s="170"/>
      <c r="E95" s="171"/>
      <c r="F95" s="119"/>
      <c r="G95" s="120"/>
      <c r="H95" s="119"/>
      <c r="I95" s="120"/>
      <c r="J95" s="122"/>
      <c r="K95" s="147">
        <f t="shared" ref="K95:K101" si="20">G95+I95/3</f>
        <v>0</v>
      </c>
      <c r="L95" s="158" t="str">
        <f t="shared" si="19"/>
        <v>Mokslo srities krypčių grupėje</v>
      </c>
      <c r="M95" s="158"/>
      <c r="N95" s="158"/>
      <c r="O95" s="158"/>
      <c r="P95" s="112"/>
      <c r="Q95" s="112"/>
      <c r="R95" s="112"/>
      <c r="S95" s="112"/>
      <c r="T95" s="112"/>
      <c r="U95" s="112"/>
      <c r="V95" s="112"/>
      <c r="W95" s="112"/>
      <c r="X95" s="89"/>
      <c r="Y95" s="89"/>
      <c r="Z95" s="89"/>
      <c r="AA95" s="89"/>
      <c r="BE95" s="89"/>
    </row>
    <row r="96" spans="1:57" x14ac:dyDescent="0.3">
      <c r="B96" s="152"/>
      <c r="C96" s="118"/>
      <c r="D96" s="170"/>
      <c r="E96" s="171"/>
      <c r="F96" s="119"/>
      <c r="G96" s="120"/>
      <c r="H96" s="119"/>
      <c r="I96" s="120"/>
      <c r="J96" s="122"/>
      <c r="K96" s="147">
        <f t="shared" si="20"/>
        <v>0</v>
      </c>
      <c r="L96" s="158" t="str">
        <f t="shared" si="19"/>
        <v>Mokslo srities krypčių grupėje</v>
      </c>
      <c r="M96" s="158"/>
      <c r="N96" s="158"/>
      <c r="O96" s="158"/>
      <c r="P96" s="112"/>
      <c r="Q96" s="112"/>
      <c r="R96" s="112"/>
      <c r="S96" s="112"/>
      <c r="T96" s="112"/>
      <c r="U96" s="112"/>
      <c r="V96" s="112"/>
      <c r="W96" s="112"/>
      <c r="X96" s="89"/>
      <c r="Y96" s="89"/>
      <c r="Z96" s="89"/>
      <c r="AA96" s="89"/>
      <c r="BE96" s="89"/>
    </row>
    <row r="97" spans="2:57" x14ac:dyDescent="0.3">
      <c r="B97" s="152"/>
      <c r="C97" s="118"/>
      <c r="D97" s="170"/>
      <c r="E97" s="171"/>
      <c r="F97" s="119"/>
      <c r="G97" s="120"/>
      <c r="H97" s="119"/>
      <c r="I97" s="120"/>
      <c r="J97" s="122"/>
      <c r="K97" s="147">
        <f t="shared" si="20"/>
        <v>0</v>
      </c>
      <c r="L97" s="158" t="str">
        <f t="shared" si="19"/>
        <v>Mokslo srities krypčių grupėje</v>
      </c>
      <c r="M97" s="158"/>
      <c r="N97" s="158"/>
      <c r="O97" s="158"/>
      <c r="P97" s="112"/>
      <c r="Q97" s="112"/>
      <c r="R97" s="112"/>
      <c r="S97" s="112"/>
      <c r="T97" s="112"/>
      <c r="U97" s="112"/>
      <c r="V97" s="112"/>
      <c r="W97" s="112"/>
      <c r="X97" s="89"/>
      <c r="Y97" s="89"/>
      <c r="Z97" s="89"/>
      <c r="AA97" s="89"/>
      <c r="BE97" s="89"/>
    </row>
    <row r="98" spans="2:57" x14ac:dyDescent="0.3">
      <c r="B98" s="152"/>
      <c r="C98" s="118"/>
      <c r="D98" s="170"/>
      <c r="E98" s="171"/>
      <c r="F98" s="119"/>
      <c r="G98" s="120"/>
      <c r="H98" s="119"/>
      <c r="I98" s="120"/>
      <c r="J98" s="122"/>
      <c r="K98" s="147">
        <f t="shared" si="20"/>
        <v>0</v>
      </c>
      <c r="L98" s="158" t="str">
        <f t="shared" si="19"/>
        <v>Mokslo srities krypčių grupėje</v>
      </c>
      <c r="M98" s="158"/>
      <c r="N98" s="158"/>
      <c r="O98" s="158"/>
      <c r="P98" s="115"/>
      <c r="Q98" s="112"/>
      <c r="R98" s="112"/>
      <c r="S98" s="112"/>
      <c r="T98" s="112"/>
      <c r="U98" s="112"/>
      <c r="V98" s="112"/>
      <c r="W98" s="112"/>
      <c r="X98" s="89"/>
      <c r="Y98" s="89"/>
      <c r="Z98" s="89"/>
      <c r="AA98" s="89"/>
      <c r="BE98" s="89"/>
    </row>
    <row r="99" spans="2:57" x14ac:dyDescent="0.3">
      <c r="B99" s="152"/>
      <c r="C99" s="118"/>
      <c r="D99" s="170"/>
      <c r="E99" s="171"/>
      <c r="F99" s="119"/>
      <c r="G99" s="120"/>
      <c r="H99" s="119"/>
      <c r="I99" s="120"/>
      <c r="J99" s="122"/>
      <c r="K99" s="147">
        <f t="shared" si="20"/>
        <v>0</v>
      </c>
      <c r="L99" s="158" t="str">
        <f t="shared" si="19"/>
        <v>Mokslo srities krypčių grupėje</v>
      </c>
      <c r="M99" s="158"/>
      <c r="N99" s="158"/>
      <c r="O99" s="158"/>
      <c r="P99" s="112"/>
      <c r="Q99" s="112"/>
      <c r="R99" s="112"/>
      <c r="S99" s="112"/>
      <c r="T99" s="112"/>
      <c r="U99" s="112"/>
      <c r="V99" s="112"/>
      <c r="W99" s="112"/>
      <c r="X99" s="89"/>
      <c r="Y99" s="89"/>
      <c r="Z99" s="89"/>
      <c r="AA99" s="89"/>
      <c r="BE99" s="89"/>
    </row>
    <row r="100" spans="2:57" x14ac:dyDescent="0.3">
      <c r="B100" s="152"/>
      <c r="C100" s="118"/>
      <c r="D100" s="170"/>
      <c r="E100" s="171"/>
      <c r="F100" s="119"/>
      <c r="G100" s="120"/>
      <c r="H100" s="119"/>
      <c r="I100" s="120"/>
      <c r="J100" s="122"/>
      <c r="K100" s="147">
        <f t="shared" si="20"/>
        <v>0</v>
      </c>
      <c r="L100" s="158" t="str">
        <f t="shared" si="19"/>
        <v>Mokslo srities krypčių grupėje</v>
      </c>
      <c r="M100" s="158"/>
      <c r="N100" s="158"/>
      <c r="O100" s="158"/>
      <c r="P100" s="112"/>
      <c r="Q100" s="112"/>
      <c r="R100" s="112"/>
      <c r="S100" s="112"/>
      <c r="T100" s="112"/>
      <c r="U100" s="112"/>
      <c r="V100" s="112"/>
      <c r="W100" s="112"/>
      <c r="X100" s="89"/>
      <c r="Y100" s="89"/>
      <c r="Z100" s="89"/>
      <c r="AA100" s="89"/>
      <c r="BE100" s="89"/>
    </row>
    <row r="101" spans="2:57" x14ac:dyDescent="0.3">
      <c r="B101" s="152"/>
      <c r="C101" s="118"/>
      <c r="D101" s="170"/>
      <c r="E101" s="171"/>
      <c r="F101" s="119"/>
      <c r="G101" s="120"/>
      <c r="H101" s="119"/>
      <c r="I101" s="120"/>
      <c r="J101" s="122"/>
      <c r="K101" s="147">
        <f t="shared" si="20"/>
        <v>0</v>
      </c>
      <c r="L101" s="158" t="str">
        <f t="shared" si="19"/>
        <v>Mokslo srities krypčių grupėje</v>
      </c>
      <c r="M101" s="158"/>
      <c r="N101" s="158"/>
      <c r="O101" s="158"/>
      <c r="P101" s="112"/>
      <c r="Q101" s="112"/>
      <c r="R101" s="112"/>
      <c r="S101" s="112"/>
      <c r="T101" s="112"/>
      <c r="U101" s="112"/>
      <c r="V101" s="112"/>
      <c r="W101" s="112"/>
      <c r="X101" s="89"/>
      <c r="Y101" s="89"/>
      <c r="Z101" s="89"/>
      <c r="AA101" s="89"/>
      <c r="BE101" s="89"/>
    </row>
    <row r="102" spans="2:57" ht="22.2" customHeight="1" x14ac:dyDescent="0.3">
      <c r="B102" s="167" t="s">
        <v>29</v>
      </c>
      <c r="C102" s="168"/>
      <c r="D102" s="168"/>
      <c r="E102" s="169"/>
      <c r="F102" s="150">
        <f t="shared" ref="F102:J102" si="21">SUM(F90:F101)</f>
        <v>0</v>
      </c>
      <c r="G102" s="148">
        <f t="shared" si="21"/>
        <v>0</v>
      </c>
      <c r="H102" s="150">
        <f t="shared" si="21"/>
        <v>0</v>
      </c>
      <c r="I102" s="148">
        <f t="shared" si="21"/>
        <v>0</v>
      </c>
      <c r="J102" s="151">
        <f t="shared" si="21"/>
        <v>0</v>
      </c>
      <c r="K102" s="148">
        <f>SUM(K90:K101)</f>
        <v>0</v>
      </c>
      <c r="L102" s="155"/>
      <c r="M102" s="155"/>
      <c r="N102" s="155"/>
      <c r="O102" s="155"/>
      <c r="P102" s="112"/>
      <c r="Q102" s="112"/>
      <c r="R102" s="112"/>
      <c r="S102" s="112"/>
      <c r="T102" s="112"/>
      <c r="U102" s="112"/>
      <c r="V102" s="112"/>
      <c r="W102" s="112"/>
      <c r="X102" s="89"/>
      <c r="Y102" s="89"/>
      <c r="Z102" s="89"/>
      <c r="AA102" s="89"/>
      <c r="BE102" s="89"/>
    </row>
    <row r="103" spans="2:57" x14ac:dyDescent="0.3">
      <c r="B103" s="117"/>
      <c r="C103" s="118"/>
      <c r="D103" s="170"/>
      <c r="E103" s="171"/>
      <c r="F103" s="119"/>
      <c r="G103" s="120"/>
      <c r="H103" s="119"/>
      <c r="I103" s="120"/>
      <c r="J103" s="122"/>
      <c r="K103" s="147">
        <f>G103+I103/3</f>
        <v>0</v>
      </c>
      <c r="L103" s="158" t="str">
        <f t="shared" si="19"/>
        <v>Mokslo srities krypčių grupėje</v>
      </c>
      <c r="M103" s="158"/>
      <c r="N103" s="158"/>
      <c r="O103" s="158"/>
      <c r="P103" s="112"/>
      <c r="Q103" s="112"/>
      <c r="R103" s="112"/>
      <c r="S103" s="112"/>
      <c r="T103" s="112"/>
      <c r="U103" s="112"/>
      <c r="V103" s="112"/>
      <c r="W103" s="112"/>
      <c r="X103" s="89"/>
      <c r="Y103" s="89"/>
      <c r="Z103" s="89"/>
      <c r="AA103" s="89"/>
      <c r="BE103" s="89"/>
    </row>
    <row r="104" spans="2:57" x14ac:dyDescent="0.3">
      <c r="B104" s="152"/>
      <c r="C104" s="118"/>
      <c r="D104" s="170"/>
      <c r="E104" s="171"/>
      <c r="F104" s="119"/>
      <c r="G104" s="120"/>
      <c r="H104" s="119"/>
      <c r="I104" s="120"/>
      <c r="J104" s="122"/>
      <c r="K104" s="147">
        <f t="shared" ref="K104:K110" si="22">G104+I104/3</f>
        <v>0</v>
      </c>
      <c r="L104" s="158" t="str">
        <f t="shared" si="19"/>
        <v>Mokslo srities krypčių grupėje</v>
      </c>
      <c r="M104" s="158"/>
      <c r="N104" s="158"/>
      <c r="O104" s="158"/>
      <c r="P104" s="112"/>
      <c r="Q104" s="112"/>
      <c r="R104" s="112"/>
      <c r="S104" s="112"/>
      <c r="T104" s="112"/>
      <c r="U104" s="112"/>
      <c r="V104" s="112"/>
      <c r="W104" s="112"/>
      <c r="X104" s="89"/>
      <c r="Y104" s="89"/>
      <c r="Z104" s="89"/>
      <c r="AA104" s="89"/>
      <c r="BE104" s="89"/>
    </row>
    <row r="105" spans="2:57" x14ac:dyDescent="0.3">
      <c r="B105" s="152"/>
      <c r="C105" s="118"/>
      <c r="D105" s="170"/>
      <c r="E105" s="171"/>
      <c r="F105" s="119"/>
      <c r="G105" s="120"/>
      <c r="H105" s="119"/>
      <c r="I105" s="120"/>
      <c r="J105" s="122"/>
      <c r="K105" s="147">
        <f t="shared" si="22"/>
        <v>0</v>
      </c>
      <c r="L105" s="158" t="str">
        <f t="shared" si="19"/>
        <v>Mokslo srities krypčių grupėje</v>
      </c>
      <c r="M105" s="158"/>
      <c r="N105" s="158"/>
      <c r="O105" s="158"/>
      <c r="P105" s="112"/>
      <c r="Q105" s="112"/>
      <c r="R105" s="112"/>
      <c r="S105" s="112"/>
      <c r="T105" s="112"/>
      <c r="U105" s="112"/>
      <c r="V105" s="112"/>
      <c r="W105" s="112"/>
      <c r="X105" s="89"/>
      <c r="Y105" s="89"/>
      <c r="Z105" s="89"/>
      <c r="AA105" s="89"/>
      <c r="BE105" s="89"/>
    </row>
    <row r="106" spans="2:57" x14ac:dyDescent="0.3">
      <c r="B106" s="152"/>
      <c r="C106" s="118"/>
      <c r="D106" s="170"/>
      <c r="E106" s="171"/>
      <c r="F106" s="119"/>
      <c r="G106" s="120"/>
      <c r="H106" s="119"/>
      <c r="I106" s="120"/>
      <c r="J106" s="122"/>
      <c r="K106" s="147">
        <f t="shared" si="22"/>
        <v>0</v>
      </c>
      <c r="L106" s="158" t="str">
        <f t="shared" si="19"/>
        <v>Mokslo srities krypčių grupėje</v>
      </c>
      <c r="M106" s="158"/>
      <c r="N106" s="158"/>
      <c r="O106" s="158"/>
      <c r="P106" s="112"/>
      <c r="Q106" s="112"/>
      <c r="R106" s="112"/>
      <c r="S106" s="112"/>
      <c r="T106" s="112"/>
      <c r="U106" s="112"/>
      <c r="V106" s="112"/>
      <c r="W106" s="112"/>
      <c r="X106" s="89"/>
      <c r="Y106" s="89"/>
      <c r="Z106" s="89"/>
      <c r="AA106" s="89"/>
      <c r="BE106" s="89"/>
    </row>
    <row r="107" spans="2:57" x14ac:dyDescent="0.3">
      <c r="B107" s="152"/>
      <c r="C107" s="118"/>
      <c r="D107" s="170"/>
      <c r="E107" s="171"/>
      <c r="F107" s="119"/>
      <c r="G107" s="120"/>
      <c r="H107" s="119"/>
      <c r="I107" s="120"/>
      <c r="J107" s="122"/>
      <c r="K107" s="147">
        <f t="shared" si="22"/>
        <v>0</v>
      </c>
      <c r="L107" s="158" t="str">
        <f t="shared" si="19"/>
        <v>Mokslo srities krypčių grupėje</v>
      </c>
      <c r="M107" s="158"/>
      <c r="N107" s="158"/>
      <c r="O107" s="158"/>
      <c r="P107" s="112"/>
      <c r="Q107" s="112"/>
      <c r="R107" s="112"/>
      <c r="S107" s="112"/>
      <c r="T107" s="112"/>
      <c r="U107" s="112"/>
      <c r="V107" s="112"/>
      <c r="W107" s="112"/>
      <c r="X107" s="89"/>
      <c r="Y107" s="89"/>
      <c r="Z107" s="89"/>
      <c r="AA107" s="89"/>
      <c r="BE107" s="89"/>
    </row>
    <row r="108" spans="2:57" x14ac:dyDescent="0.3">
      <c r="B108" s="152"/>
      <c r="C108" s="118"/>
      <c r="D108" s="170"/>
      <c r="E108" s="171"/>
      <c r="F108" s="119"/>
      <c r="G108" s="120"/>
      <c r="H108" s="119"/>
      <c r="I108" s="120"/>
      <c r="J108" s="122"/>
      <c r="K108" s="147">
        <f t="shared" si="22"/>
        <v>0</v>
      </c>
      <c r="L108" s="158" t="str">
        <f t="shared" si="19"/>
        <v>Mokslo srities krypčių grupėje</v>
      </c>
      <c r="M108" s="158"/>
      <c r="N108" s="158"/>
      <c r="O108" s="158"/>
      <c r="P108" s="115"/>
      <c r="Q108" s="112"/>
      <c r="R108" s="112"/>
      <c r="S108" s="112"/>
      <c r="T108" s="112"/>
      <c r="U108" s="112"/>
      <c r="V108" s="112"/>
      <c r="W108" s="112"/>
      <c r="X108" s="89"/>
      <c r="Y108" s="89"/>
      <c r="Z108" s="89"/>
      <c r="AA108" s="89"/>
      <c r="BE108" s="89"/>
    </row>
    <row r="109" spans="2:57" x14ac:dyDescent="0.3">
      <c r="B109" s="152"/>
      <c r="C109" s="118"/>
      <c r="D109" s="170"/>
      <c r="E109" s="171"/>
      <c r="F109" s="119"/>
      <c r="G109" s="120"/>
      <c r="H109" s="119"/>
      <c r="I109" s="120"/>
      <c r="J109" s="122"/>
      <c r="K109" s="147">
        <f t="shared" si="22"/>
        <v>0</v>
      </c>
      <c r="L109" s="158" t="str">
        <f t="shared" si="19"/>
        <v>Mokslo srities krypčių grupėje</v>
      </c>
      <c r="M109" s="158"/>
      <c r="N109" s="158"/>
      <c r="O109" s="158"/>
      <c r="P109" s="112"/>
      <c r="Q109" s="112"/>
      <c r="R109" s="112"/>
      <c r="S109" s="112"/>
      <c r="T109" s="112"/>
      <c r="U109" s="112"/>
      <c r="V109" s="112"/>
      <c r="W109" s="112"/>
      <c r="X109" s="89"/>
      <c r="Y109" s="89"/>
      <c r="Z109" s="89"/>
      <c r="AA109" s="89"/>
      <c r="BE109" s="89"/>
    </row>
    <row r="110" spans="2:57" x14ac:dyDescent="0.3">
      <c r="B110" s="152"/>
      <c r="C110" s="118"/>
      <c r="D110" s="170"/>
      <c r="E110" s="171"/>
      <c r="F110" s="119"/>
      <c r="G110" s="120"/>
      <c r="H110" s="119"/>
      <c r="I110" s="120"/>
      <c r="J110" s="122"/>
      <c r="K110" s="147">
        <f t="shared" si="22"/>
        <v>0</v>
      </c>
      <c r="L110" s="158" t="str">
        <f t="shared" si="19"/>
        <v>Mokslo srities krypčių grupėje</v>
      </c>
      <c r="M110" s="158"/>
      <c r="N110" s="158"/>
      <c r="O110" s="158"/>
      <c r="P110" s="112"/>
      <c r="Q110" s="112"/>
      <c r="R110" s="112"/>
      <c r="S110" s="112"/>
      <c r="T110" s="112"/>
      <c r="U110" s="112"/>
      <c r="V110" s="112"/>
      <c r="W110" s="112"/>
      <c r="X110" s="89"/>
      <c r="Y110" s="89"/>
      <c r="Z110" s="89"/>
      <c r="AA110" s="89"/>
      <c r="BE110" s="89"/>
    </row>
    <row r="111" spans="2:57" ht="22.2" customHeight="1" x14ac:dyDescent="0.3">
      <c r="B111" s="167" t="s">
        <v>29</v>
      </c>
      <c r="C111" s="168"/>
      <c r="D111" s="168"/>
      <c r="E111" s="169"/>
      <c r="F111" s="150">
        <f t="shared" ref="F111:K111" si="23">SUM(F103:F110)</f>
        <v>0</v>
      </c>
      <c r="G111" s="148">
        <f t="shared" si="23"/>
        <v>0</v>
      </c>
      <c r="H111" s="150">
        <f t="shared" si="23"/>
        <v>0</v>
      </c>
      <c r="I111" s="148">
        <f t="shared" si="23"/>
        <v>0</v>
      </c>
      <c r="J111" s="151">
        <f t="shared" si="23"/>
        <v>0</v>
      </c>
      <c r="K111" s="149">
        <f t="shared" si="23"/>
        <v>0</v>
      </c>
      <c r="L111" s="155"/>
      <c r="M111" s="155"/>
      <c r="N111" s="155"/>
      <c r="O111" s="155"/>
      <c r="P111" s="112"/>
      <c r="Q111" s="112"/>
      <c r="R111" s="112"/>
      <c r="S111" s="112"/>
      <c r="T111" s="112"/>
      <c r="U111" s="112"/>
      <c r="V111" s="112"/>
      <c r="W111" s="112"/>
      <c r="X111" s="89"/>
      <c r="Y111" s="89"/>
      <c r="Z111" s="89"/>
      <c r="AA111" s="89"/>
      <c r="BE111" s="89"/>
    </row>
    <row r="112" spans="2:57" x14ac:dyDescent="0.3">
      <c r="B112" s="117"/>
      <c r="C112" s="118"/>
      <c r="D112" s="170"/>
      <c r="E112" s="171"/>
      <c r="F112" s="119"/>
      <c r="G112" s="120"/>
      <c r="H112" s="119"/>
      <c r="I112" s="120"/>
      <c r="J112" s="122"/>
      <c r="K112" s="147">
        <f>G112+I112/3</f>
        <v>0</v>
      </c>
      <c r="L112" s="158" t="str">
        <f t="shared" si="19"/>
        <v>Mokslo srities krypčių grupėje</v>
      </c>
      <c r="M112" s="158"/>
      <c r="N112" s="158"/>
      <c r="O112" s="158"/>
      <c r="P112" s="112"/>
      <c r="Q112" s="112"/>
      <c r="R112" s="112"/>
      <c r="S112" s="112"/>
      <c r="T112" s="112"/>
      <c r="U112" s="112"/>
      <c r="V112" s="112"/>
      <c r="W112" s="112"/>
      <c r="X112" s="89"/>
      <c r="Y112" s="89"/>
      <c r="Z112" s="89"/>
      <c r="AA112" s="89"/>
      <c r="BE112" s="89"/>
    </row>
    <row r="113" spans="2:57" x14ac:dyDescent="0.3">
      <c r="B113" s="152"/>
      <c r="C113" s="118"/>
      <c r="D113" s="170"/>
      <c r="E113" s="171"/>
      <c r="F113" s="119"/>
      <c r="G113" s="120"/>
      <c r="H113" s="119"/>
      <c r="I113" s="120"/>
      <c r="J113" s="122"/>
      <c r="K113" s="147">
        <f t="shared" ref="K113:K120" si="24">G113+I113/3</f>
        <v>0</v>
      </c>
      <c r="L113" s="158" t="str">
        <f t="shared" si="19"/>
        <v>Mokslo srities krypčių grupėje</v>
      </c>
      <c r="M113" s="158"/>
      <c r="N113" s="158"/>
      <c r="O113" s="158"/>
      <c r="P113" s="112"/>
      <c r="Q113" s="112"/>
      <c r="R113" s="112"/>
      <c r="S113" s="112"/>
      <c r="T113" s="112"/>
      <c r="U113" s="112"/>
      <c r="V113" s="112"/>
      <c r="W113" s="112"/>
      <c r="X113" s="89"/>
      <c r="Y113" s="89"/>
      <c r="Z113" s="89"/>
      <c r="AA113" s="89"/>
      <c r="BE113" s="89"/>
    </row>
    <row r="114" spans="2:57" x14ac:dyDescent="0.3">
      <c r="B114" s="152"/>
      <c r="C114" s="118"/>
      <c r="D114" s="170"/>
      <c r="E114" s="171"/>
      <c r="F114" s="119"/>
      <c r="G114" s="120"/>
      <c r="H114" s="119"/>
      <c r="I114" s="120"/>
      <c r="J114" s="122"/>
      <c r="K114" s="147">
        <f t="shared" si="24"/>
        <v>0</v>
      </c>
      <c r="L114" s="158" t="str">
        <f t="shared" ref="L114:L119" si="25">IF(OR(K114&gt;=10, AND(K114&gt;=2, K114&lt;10, OR(D114="Vykdoma", D114="Ketinama vykdyti"))),"Mokslo kryptyje", "Mokslo srities krypčių grupėje")</f>
        <v>Mokslo srities krypčių grupėje</v>
      </c>
      <c r="M114" s="158"/>
      <c r="N114" s="158"/>
      <c r="O114" s="158"/>
      <c r="P114" s="112"/>
      <c r="Q114" s="112"/>
      <c r="R114" s="112"/>
      <c r="S114" s="112"/>
      <c r="T114" s="112"/>
      <c r="U114" s="112"/>
      <c r="V114" s="112"/>
      <c r="W114" s="112"/>
      <c r="X114" s="89"/>
      <c r="Y114" s="89"/>
      <c r="Z114" s="89"/>
      <c r="AA114" s="89"/>
      <c r="BE114" s="89"/>
    </row>
    <row r="115" spans="2:57" x14ac:dyDescent="0.3">
      <c r="B115" s="152"/>
      <c r="C115" s="118"/>
      <c r="D115" s="170"/>
      <c r="E115" s="171"/>
      <c r="F115" s="119"/>
      <c r="G115" s="120"/>
      <c r="H115" s="119"/>
      <c r="I115" s="120"/>
      <c r="J115" s="122"/>
      <c r="K115" s="147">
        <f t="shared" si="24"/>
        <v>0</v>
      </c>
      <c r="L115" s="158" t="str">
        <f t="shared" si="25"/>
        <v>Mokslo srities krypčių grupėje</v>
      </c>
      <c r="M115" s="158"/>
      <c r="N115" s="158"/>
      <c r="O115" s="158"/>
      <c r="P115" s="112"/>
      <c r="Q115" s="112"/>
      <c r="R115" s="112"/>
      <c r="S115" s="112"/>
      <c r="T115" s="112"/>
      <c r="U115" s="112"/>
      <c r="V115" s="112"/>
      <c r="W115" s="112"/>
      <c r="X115" s="89"/>
      <c r="Y115" s="89"/>
      <c r="Z115" s="89"/>
      <c r="AA115" s="89"/>
      <c r="BE115" s="89"/>
    </row>
    <row r="116" spans="2:57" x14ac:dyDescent="0.3">
      <c r="B116" s="152"/>
      <c r="C116" s="118"/>
      <c r="D116" s="170"/>
      <c r="E116" s="171"/>
      <c r="F116" s="119"/>
      <c r="G116" s="120"/>
      <c r="H116" s="119"/>
      <c r="I116" s="120"/>
      <c r="J116" s="122"/>
      <c r="K116" s="147">
        <f t="shared" si="24"/>
        <v>0</v>
      </c>
      <c r="L116" s="158" t="str">
        <f t="shared" si="25"/>
        <v>Mokslo srities krypčių grupėje</v>
      </c>
      <c r="M116" s="158"/>
      <c r="N116" s="158"/>
      <c r="O116" s="158"/>
      <c r="P116" s="112"/>
      <c r="Q116" s="112"/>
      <c r="R116" s="112"/>
      <c r="S116" s="112"/>
      <c r="T116" s="112"/>
      <c r="U116" s="112"/>
      <c r="V116" s="112"/>
      <c r="W116" s="112"/>
      <c r="X116" s="89"/>
      <c r="Y116" s="89"/>
      <c r="Z116" s="89"/>
      <c r="AA116" s="89"/>
      <c r="BE116" s="89"/>
    </row>
    <row r="117" spans="2:57" x14ac:dyDescent="0.3">
      <c r="B117" s="152"/>
      <c r="C117" s="118"/>
      <c r="D117" s="170"/>
      <c r="E117" s="171"/>
      <c r="F117" s="119"/>
      <c r="G117" s="120"/>
      <c r="H117" s="119"/>
      <c r="I117" s="120"/>
      <c r="J117" s="122"/>
      <c r="K117" s="147">
        <f t="shared" si="24"/>
        <v>0</v>
      </c>
      <c r="L117" s="158" t="str">
        <f t="shared" si="25"/>
        <v>Mokslo srities krypčių grupėje</v>
      </c>
      <c r="M117" s="158"/>
      <c r="N117" s="158"/>
      <c r="O117" s="158"/>
      <c r="P117" s="115"/>
      <c r="Q117" s="112"/>
      <c r="R117" s="112"/>
      <c r="S117" s="112"/>
      <c r="T117" s="112"/>
      <c r="U117" s="112"/>
      <c r="V117" s="112"/>
      <c r="W117" s="112"/>
      <c r="X117" s="89"/>
      <c r="Y117" s="89"/>
      <c r="Z117" s="89"/>
      <c r="AA117" s="89"/>
      <c r="BE117" s="89"/>
    </row>
    <row r="118" spans="2:57" x14ac:dyDescent="0.3">
      <c r="B118" s="152"/>
      <c r="C118" s="118"/>
      <c r="D118" s="170"/>
      <c r="E118" s="171"/>
      <c r="F118" s="119"/>
      <c r="G118" s="120"/>
      <c r="H118" s="119"/>
      <c r="I118" s="120"/>
      <c r="J118" s="122"/>
      <c r="K118" s="147">
        <f t="shared" si="24"/>
        <v>0</v>
      </c>
      <c r="L118" s="158" t="str">
        <f t="shared" si="25"/>
        <v>Mokslo srities krypčių grupėje</v>
      </c>
      <c r="M118" s="158"/>
      <c r="N118" s="158"/>
      <c r="O118" s="158"/>
      <c r="P118" s="112"/>
      <c r="Q118" s="112"/>
      <c r="R118" s="112"/>
      <c r="S118" s="112"/>
      <c r="T118" s="112"/>
      <c r="U118" s="112"/>
      <c r="V118" s="112"/>
      <c r="W118" s="112"/>
      <c r="X118" s="89"/>
      <c r="Y118" s="89"/>
      <c r="Z118" s="89"/>
      <c r="AA118" s="89"/>
      <c r="BE118" s="89"/>
    </row>
    <row r="119" spans="2:57" x14ac:dyDescent="0.3">
      <c r="B119" s="152"/>
      <c r="C119" s="118"/>
      <c r="D119" s="170"/>
      <c r="E119" s="171"/>
      <c r="F119" s="119"/>
      <c r="G119" s="120"/>
      <c r="H119" s="119"/>
      <c r="I119" s="120"/>
      <c r="J119" s="122"/>
      <c r="K119" s="147">
        <f t="shared" si="24"/>
        <v>0</v>
      </c>
      <c r="L119" s="158" t="str">
        <f t="shared" si="25"/>
        <v>Mokslo srities krypčių grupėje</v>
      </c>
      <c r="M119" s="158"/>
      <c r="N119" s="158"/>
      <c r="O119" s="158"/>
      <c r="P119" s="112"/>
      <c r="Q119" s="112"/>
      <c r="R119" s="112"/>
      <c r="S119" s="112"/>
      <c r="T119" s="112"/>
      <c r="U119" s="112"/>
      <c r="V119" s="112"/>
      <c r="W119" s="112"/>
      <c r="X119" s="89"/>
      <c r="Y119" s="89"/>
      <c r="Z119" s="89"/>
      <c r="AA119" s="89"/>
      <c r="BE119" s="89"/>
    </row>
    <row r="120" spans="2:57" x14ac:dyDescent="0.3">
      <c r="B120" s="152"/>
      <c r="C120" s="118"/>
      <c r="D120" s="170"/>
      <c r="E120" s="171"/>
      <c r="F120" s="119"/>
      <c r="G120" s="120"/>
      <c r="H120" s="119"/>
      <c r="I120" s="120"/>
      <c r="J120" s="122"/>
      <c r="K120" s="147">
        <f t="shared" si="24"/>
        <v>0</v>
      </c>
      <c r="L120" s="158" t="str">
        <f t="shared" si="19"/>
        <v>Mokslo srities krypčių grupėje</v>
      </c>
      <c r="M120" s="158"/>
      <c r="N120" s="158"/>
      <c r="O120" s="158"/>
      <c r="P120" s="112"/>
      <c r="Q120" s="112"/>
      <c r="R120" s="112"/>
      <c r="S120" s="112"/>
      <c r="T120" s="112"/>
      <c r="U120" s="112"/>
      <c r="V120" s="112"/>
      <c r="W120" s="112"/>
      <c r="X120" s="89"/>
      <c r="Y120" s="89"/>
      <c r="Z120" s="89"/>
      <c r="AA120" s="89"/>
      <c r="BE120" s="89"/>
    </row>
    <row r="121" spans="2:57" ht="22.2" customHeight="1" x14ac:dyDescent="0.3">
      <c r="B121" s="167" t="s">
        <v>29</v>
      </c>
      <c r="C121" s="168"/>
      <c r="D121" s="168"/>
      <c r="E121" s="169"/>
      <c r="F121" s="150">
        <f t="shared" ref="F121:K121" si="26">SUM(F112:F120)</f>
        <v>0</v>
      </c>
      <c r="G121" s="148">
        <f t="shared" si="26"/>
        <v>0</v>
      </c>
      <c r="H121" s="150">
        <f t="shared" si="26"/>
        <v>0</v>
      </c>
      <c r="I121" s="148">
        <f t="shared" si="26"/>
        <v>0</v>
      </c>
      <c r="J121" s="151">
        <f t="shared" si="26"/>
        <v>0</v>
      </c>
      <c r="K121" s="149">
        <f t="shared" si="26"/>
        <v>0</v>
      </c>
      <c r="L121" s="202"/>
      <c r="M121" s="203"/>
      <c r="N121" s="203"/>
      <c r="O121" s="204"/>
      <c r="P121" s="112"/>
      <c r="Q121" s="112"/>
      <c r="R121" s="112"/>
      <c r="S121" s="112"/>
      <c r="T121" s="112"/>
      <c r="U121" s="112"/>
      <c r="V121" s="112"/>
      <c r="W121" s="112"/>
      <c r="X121" s="89"/>
      <c r="Y121" s="89"/>
      <c r="Z121" s="89"/>
      <c r="AA121" s="89"/>
      <c r="BE121" s="89"/>
    </row>
    <row r="122" spans="2:57" ht="22.2" customHeight="1" x14ac:dyDescent="0.3">
      <c r="B122" s="167" t="s">
        <v>105</v>
      </c>
      <c r="C122" s="168"/>
      <c r="D122" s="168"/>
      <c r="E122" s="169"/>
      <c r="F122" s="150">
        <f t="shared" ref="F122:J122" si="27">SUM(F121,F111,F102)</f>
        <v>0</v>
      </c>
      <c r="G122" s="148">
        <f t="shared" si="27"/>
        <v>0</v>
      </c>
      <c r="H122" s="150">
        <f t="shared" si="27"/>
        <v>0</v>
      </c>
      <c r="I122" s="148">
        <f t="shared" si="27"/>
        <v>0</v>
      </c>
      <c r="J122" s="151">
        <f t="shared" si="27"/>
        <v>0</v>
      </c>
      <c r="K122" s="148">
        <f>SUM(K121,K111,K102)</f>
        <v>0</v>
      </c>
      <c r="L122" s="205"/>
      <c r="M122" s="206"/>
      <c r="N122" s="206"/>
      <c r="O122" s="207"/>
      <c r="P122" s="112"/>
      <c r="Q122" s="112"/>
      <c r="R122" s="112"/>
      <c r="S122" s="112"/>
      <c r="T122" s="112"/>
      <c r="U122" s="112"/>
      <c r="V122" s="112"/>
      <c r="W122" s="112"/>
      <c r="X122" s="89"/>
      <c r="Y122" s="89"/>
      <c r="Z122" s="89"/>
      <c r="AA122" s="89"/>
      <c r="BE122" s="89"/>
    </row>
    <row r="123" spans="2:57" s="89" customFormat="1" x14ac:dyDescent="0.3">
      <c r="B123" s="123"/>
      <c r="C123" s="24"/>
      <c r="D123" s="43"/>
      <c r="E123" s="43"/>
    </row>
    <row r="124" spans="2:57" s="89" customFormat="1" x14ac:dyDescent="0.3"/>
    <row r="125" spans="2:57" s="89" customFormat="1" x14ac:dyDescent="0.3">
      <c r="B125" s="208" t="s">
        <v>106</v>
      </c>
      <c r="C125" s="208"/>
      <c r="D125" s="208"/>
    </row>
    <row r="126" spans="2:57" x14ac:dyDescent="0.3">
      <c r="B126" s="152" t="s">
        <v>107</v>
      </c>
      <c r="C126" s="152" t="s">
        <v>86</v>
      </c>
      <c r="D126" s="152" t="s">
        <v>85</v>
      </c>
      <c r="E126" s="89"/>
      <c r="F126" s="89"/>
      <c r="G126" s="89"/>
      <c r="H126" s="89"/>
      <c r="I126" s="89"/>
      <c r="J126" s="89"/>
      <c r="K126" s="89"/>
      <c r="L126" s="89"/>
      <c r="M126" s="89"/>
      <c r="N126" s="89"/>
      <c r="O126" s="89"/>
      <c r="P126" s="89"/>
      <c r="Q126" s="89"/>
      <c r="R126" s="89"/>
      <c r="S126" s="89"/>
      <c r="T126" s="89"/>
      <c r="U126" s="89"/>
      <c r="V126" s="89"/>
      <c r="W126" s="89"/>
      <c r="X126" s="89"/>
      <c r="Y126" s="89"/>
      <c r="Z126" s="89"/>
      <c r="AA126" s="89"/>
    </row>
    <row r="127" spans="2:57" x14ac:dyDescent="0.3">
      <c r="B127" s="88"/>
      <c r="C127" s="88"/>
      <c r="D127" s="88"/>
      <c r="E127" s="89"/>
      <c r="F127" s="89"/>
      <c r="G127" s="89"/>
      <c r="H127" s="89"/>
      <c r="I127" s="89"/>
      <c r="J127" s="89"/>
      <c r="K127" s="89"/>
      <c r="L127" s="89"/>
      <c r="M127" s="89"/>
      <c r="N127" s="89"/>
      <c r="O127" s="89"/>
      <c r="P127" s="89"/>
      <c r="Q127" s="89"/>
      <c r="R127" s="89"/>
      <c r="S127" s="89"/>
      <c r="T127" s="89"/>
      <c r="U127" s="89"/>
      <c r="V127" s="89"/>
      <c r="W127" s="89"/>
      <c r="X127" s="89"/>
      <c r="Y127" s="89"/>
      <c r="Z127" s="89"/>
      <c r="AA127" s="89"/>
    </row>
    <row r="128" spans="2:57" x14ac:dyDescent="0.3">
      <c r="B128" s="88"/>
      <c r="C128" s="88"/>
      <c r="D128" s="88"/>
      <c r="E128" s="89"/>
      <c r="F128" s="89"/>
      <c r="G128" s="89"/>
      <c r="H128" s="89"/>
      <c r="I128" s="89"/>
      <c r="J128" s="89"/>
      <c r="K128" s="89"/>
      <c r="L128" s="89"/>
      <c r="M128" s="89"/>
      <c r="N128" s="89"/>
      <c r="O128" s="89"/>
      <c r="P128" s="89"/>
      <c r="Q128" s="89"/>
      <c r="R128" s="89"/>
      <c r="S128" s="89"/>
      <c r="T128" s="89"/>
      <c r="U128" s="89"/>
      <c r="V128" s="89"/>
      <c r="W128" s="89"/>
      <c r="X128" s="89"/>
      <c r="Y128" s="89"/>
      <c r="Z128" s="89"/>
      <c r="AA128" s="89"/>
    </row>
    <row r="129" spans="2:27" x14ac:dyDescent="0.3">
      <c r="B129" s="88"/>
      <c r="C129" s="88"/>
      <c r="D129" s="88"/>
      <c r="E129" s="89"/>
      <c r="F129" s="89"/>
      <c r="G129" s="89"/>
      <c r="H129" s="89"/>
      <c r="I129" s="89"/>
      <c r="J129" s="89"/>
      <c r="K129" s="89"/>
      <c r="L129" s="89"/>
      <c r="M129" s="89"/>
      <c r="N129" s="89"/>
      <c r="O129" s="89"/>
      <c r="P129" s="89"/>
      <c r="Q129" s="89"/>
      <c r="R129" s="89"/>
      <c r="S129" s="89"/>
      <c r="T129" s="89"/>
      <c r="U129" s="89"/>
      <c r="V129" s="89"/>
      <c r="W129" s="89"/>
      <c r="X129" s="89"/>
      <c r="Y129" s="89"/>
      <c r="Z129" s="89"/>
      <c r="AA129" s="89"/>
    </row>
    <row r="130" spans="2:27" s="89" customFormat="1" x14ac:dyDescent="0.3"/>
    <row r="131" spans="2:27" s="89" customFormat="1" x14ac:dyDescent="0.3"/>
    <row r="132" spans="2:27" s="89" customFormat="1" x14ac:dyDescent="0.3"/>
    <row r="133" spans="2:27" s="89" customFormat="1" x14ac:dyDescent="0.3"/>
    <row r="134" spans="2:27" s="89" customFormat="1" x14ac:dyDescent="0.3"/>
    <row r="135" spans="2:27" s="89" customFormat="1" x14ac:dyDescent="0.3"/>
    <row r="136" spans="2:27" s="89" customFormat="1" x14ac:dyDescent="0.3"/>
    <row r="137" spans="2:27" s="89" customFormat="1" x14ac:dyDescent="0.3"/>
    <row r="138" spans="2:27" s="89" customFormat="1" x14ac:dyDescent="0.3"/>
    <row r="139" spans="2:27" s="89" customFormat="1" x14ac:dyDescent="0.3"/>
    <row r="140" spans="2:27" s="89" customFormat="1" x14ac:dyDescent="0.3"/>
    <row r="141" spans="2:27" s="89" customFormat="1" x14ac:dyDescent="0.3"/>
    <row r="142" spans="2:27" s="89" customFormat="1" x14ac:dyDescent="0.3"/>
    <row r="143" spans="2:27" s="89" customFormat="1" x14ac:dyDescent="0.3"/>
    <row r="144" spans="2:27" s="89" customFormat="1" x14ac:dyDescent="0.3"/>
    <row r="145" s="89" customFormat="1" x14ac:dyDescent="0.3"/>
    <row r="146" s="89" customFormat="1" x14ac:dyDescent="0.3"/>
    <row r="147" s="89" customFormat="1" x14ac:dyDescent="0.3"/>
    <row r="148" s="89" customFormat="1" x14ac:dyDescent="0.3"/>
    <row r="149" s="89" customFormat="1" x14ac:dyDescent="0.3"/>
    <row r="150" s="89" customFormat="1" x14ac:dyDescent="0.3"/>
    <row r="151" s="89" customFormat="1" x14ac:dyDescent="0.3"/>
    <row r="152" s="89" customFormat="1" x14ac:dyDescent="0.3"/>
    <row r="153" s="89" customFormat="1" x14ac:dyDescent="0.3"/>
    <row r="154" s="89" customFormat="1" x14ac:dyDescent="0.3"/>
    <row r="155" s="89" customFormat="1" x14ac:dyDescent="0.3"/>
    <row r="156" s="89" customFormat="1" x14ac:dyDescent="0.3"/>
    <row r="157" s="89" customFormat="1" x14ac:dyDescent="0.3"/>
    <row r="158" s="89" customFormat="1" x14ac:dyDescent="0.3"/>
    <row r="159" s="89" customFormat="1" x14ac:dyDescent="0.3"/>
    <row r="160" s="89" customFormat="1" x14ac:dyDescent="0.3"/>
    <row r="161" s="89" customFormat="1" x14ac:dyDescent="0.3"/>
    <row r="162" s="89" customFormat="1" x14ac:dyDescent="0.3"/>
    <row r="163" s="89" customFormat="1" x14ac:dyDescent="0.3"/>
    <row r="164" s="89" customFormat="1" x14ac:dyDescent="0.3"/>
    <row r="165" s="89" customFormat="1" x14ac:dyDescent="0.3"/>
    <row r="166" s="89" customFormat="1" x14ac:dyDescent="0.3"/>
    <row r="167" s="89" customFormat="1" x14ac:dyDescent="0.3"/>
    <row r="168" s="89" customFormat="1" x14ac:dyDescent="0.3"/>
    <row r="169" s="89" customFormat="1" x14ac:dyDescent="0.3"/>
    <row r="170" s="89" customFormat="1" x14ac:dyDescent="0.3"/>
    <row r="171" s="89" customFormat="1" x14ac:dyDescent="0.3"/>
    <row r="172" s="89" customFormat="1" x14ac:dyDescent="0.3"/>
    <row r="173" s="89" customFormat="1" x14ac:dyDescent="0.3"/>
    <row r="174" s="89" customFormat="1" x14ac:dyDescent="0.3"/>
    <row r="175" s="89" customFormat="1" x14ac:dyDescent="0.3"/>
    <row r="176" s="89" customFormat="1" x14ac:dyDescent="0.3"/>
    <row r="177" s="89" customFormat="1" x14ac:dyDescent="0.3"/>
    <row r="178" s="89" customFormat="1" x14ac:dyDescent="0.3"/>
    <row r="179" s="89" customFormat="1" x14ac:dyDescent="0.3"/>
    <row r="180" s="89" customFormat="1" x14ac:dyDescent="0.3"/>
    <row r="181" s="89" customFormat="1" x14ac:dyDescent="0.3"/>
    <row r="182" s="89" customFormat="1" x14ac:dyDescent="0.3"/>
    <row r="183" s="89" customFormat="1" x14ac:dyDescent="0.3"/>
    <row r="184" s="89" customFormat="1" x14ac:dyDescent="0.3"/>
    <row r="185" s="89" customFormat="1" x14ac:dyDescent="0.3"/>
    <row r="186" s="89" customFormat="1" x14ac:dyDescent="0.3"/>
    <row r="187" s="89" customFormat="1" x14ac:dyDescent="0.3"/>
    <row r="188" s="89" customFormat="1" x14ac:dyDescent="0.3"/>
    <row r="189" s="89" customFormat="1" x14ac:dyDescent="0.3"/>
    <row r="190" s="89" customFormat="1" x14ac:dyDescent="0.3"/>
    <row r="191" s="89" customFormat="1" x14ac:dyDescent="0.3"/>
    <row r="192" s="89" customFormat="1" x14ac:dyDescent="0.3"/>
    <row r="193" s="89" customFormat="1" x14ac:dyDescent="0.3"/>
    <row r="194" s="89" customFormat="1" x14ac:dyDescent="0.3"/>
    <row r="195" s="89" customFormat="1" x14ac:dyDescent="0.3"/>
    <row r="196" s="89" customFormat="1" x14ac:dyDescent="0.3"/>
    <row r="197" s="89" customFormat="1" x14ac:dyDescent="0.3"/>
    <row r="198" s="89" customFormat="1" x14ac:dyDescent="0.3"/>
    <row r="199" s="89" customFormat="1" x14ac:dyDescent="0.3"/>
    <row r="200" s="89" customFormat="1" x14ac:dyDescent="0.3"/>
    <row r="201" s="89" customFormat="1" x14ac:dyDescent="0.3"/>
    <row r="202" s="89" customFormat="1" x14ac:dyDescent="0.3"/>
    <row r="203" s="89" customFormat="1" x14ac:dyDescent="0.3"/>
    <row r="204" s="89" customFormat="1" x14ac:dyDescent="0.3"/>
    <row r="205" s="89" customFormat="1" x14ac:dyDescent="0.3"/>
    <row r="206" s="89" customFormat="1" x14ac:dyDescent="0.3"/>
    <row r="207" s="89" customFormat="1" x14ac:dyDescent="0.3"/>
    <row r="208" s="89" customFormat="1" x14ac:dyDescent="0.3"/>
    <row r="209" s="89" customFormat="1" x14ac:dyDescent="0.3"/>
    <row r="210" s="89" customFormat="1" x14ac:dyDescent="0.3"/>
    <row r="211" s="89" customFormat="1" x14ac:dyDescent="0.3"/>
    <row r="212" s="89" customFormat="1" x14ac:dyDescent="0.3"/>
    <row r="213" s="89" customFormat="1" x14ac:dyDescent="0.3"/>
    <row r="214" s="89" customFormat="1" x14ac:dyDescent="0.3"/>
    <row r="215" s="89" customFormat="1" x14ac:dyDescent="0.3"/>
    <row r="216" s="89" customFormat="1" x14ac:dyDescent="0.3"/>
    <row r="217" s="89" customFormat="1" x14ac:dyDescent="0.3"/>
    <row r="218" s="89" customFormat="1" x14ac:dyDescent="0.3"/>
    <row r="219" s="89" customFormat="1" x14ac:dyDescent="0.3"/>
    <row r="220" s="89" customFormat="1" x14ac:dyDescent="0.3"/>
    <row r="221" s="89" customFormat="1" x14ac:dyDescent="0.3"/>
    <row r="222" s="89" customFormat="1" x14ac:dyDescent="0.3"/>
    <row r="223" s="89" customFormat="1" x14ac:dyDescent="0.3"/>
    <row r="224" s="89" customFormat="1" x14ac:dyDescent="0.3"/>
    <row r="225" s="89" customFormat="1" x14ac:dyDescent="0.3"/>
    <row r="226" s="89" customFormat="1" x14ac:dyDescent="0.3"/>
    <row r="227" s="89" customFormat="1" x14ac:dyDescent="0.3"/>
    <row r="228" s="89" customFormat="1" x14ac:dyDescent="0.3"/>
    <row r="229" s="89" customFormat="1" x14ac:dyDescent="0.3"/>
    <row r="230" s="89" customFormat="1" x14ac:dyDescent="0.3"/>
    <row r="231" s="89" customFormat="1" x14ac:dyDescent="0.3"/>
    <row r="232" s="89" customFormat="1" x14ac:dyDescent="0.3"/>
    <row r="233" s="89" customFormat="1" x14ac:dyDescent="0.3"/>
    <row r="234" s="89" customFormat="1" x14ac:dyDescent="0.3"/>
    <row r="235" s="89" customFormat="1" x14ac:dyDescent="0.3"/>
    <row r="236" s="89" customFormat="1" x14ac:dyDescent="0.3"/>
    <row r="237" s="89" customFormat="1" x14ac:dyDescent="0.3"/>
    <row r="238" s="89" customFormat="1" x14ac:dyDescent="0.3"/>
    <row r="239" s="89" customFormat="1" x14ac:dyDescent="0.3"/>
    <row r="240" s="89" customFormat="1" x14ac:dyDescent="0.3"/>
    <row r="241" s="89" customFormat="1" x14ac:dyDescent="0.3"/>
    <row r="242" s="89" customFormat="1" x14ac:dyDescent="0.3"/>
    <row r="243" s="89" customFormat="1" x14ac:dyDescent="0.3"/>
    <row r="244" s="89" customFormat="1" x14ac:dyDescent="0.3"/>
    <row r="245" s="89" customFormat="1" x14ac:dyDescent="0.3"/>
    <row r="246" s="89" customFormat="1" x14ac:dyDescent="0.3"/>
    <row r="247" s="89" customFormat="1" x14ac:dyDescent="0.3"/>
    <row r="248" s="89" customFormat="1" x14ac:dyDescent="0.3"/>
    <row r="249" s="89" customFormat="1" x14ac:dyDescent="0.3"/>
    <row r="250" s="89" customFormat="1" x14ac:dyDescent="0.3"/>
    <row r="251" s="89" customFormat="1" x14ac:dyDescent="0.3"/>
    <row r="252" s="89" customFormat="1" x14ac:dyDescent="0.3"/>
    <row r="253" s="89" customFormat="1" x14ac:dyDescent="0.3"/>
    <row r="254" s="89" customFormat="1" x14ac:dyDescent="0.3"/>
    <row r="255" s="89" customFormat="1" x14ac:dyDescent="0.3"/>
    <row r="256" s="89" customFormat="1" x14ac:dyDescent="0.3"/>
    <row r="257" s="89" customFormat="1" x14ac:dyDescent="0.3"/>
    <row r="258" s="89" customFormat="1" x14ac:dyDescent="0.3"/>
    <row r="259" s="89" customFormat="1" x14ac:dyDescent="0.3"/>
    <row r="260" s="89" customFormat="1" x14ac:dyDescent="0.3"/>
    <row r="261" s="89" customFormat="1" x14ac:dyDescent="0.3"/>
    <row r="262" s="89" customFormat="1" x14ac:dyDescent="0.3"/>
    <row r="263" s="89" customFormat="1" x14ac:dyDescent="0.3"/>
    <row r="264" s="89" customFormat="1" x14ac:dyDescent="0.3"/>
    <row r="265" s="89" customFormat="1" x14ac:dyDescent="0.3"/>
    <row r="266" s="89" customFormat="1" x14ac:dyDescent="0.3"/>
    <row r="267" s="89" customFormat="1" x14ac:dyDescent="0.3"/>
    <row r="268" s="89" customFormat="1" x14ac:dyDescent="0.3"/>
    <row r="269" s="89" customFormat="1" x14ac:dyDescent="0.3"/>
    <row r="270" s="89" customFormat="1" x14ac:dyDescent="0.3"/>
    <row r="271" s="89" customFormat="1" x14ac:dyDescent="0.3"/>
    <row r="272" s="89" customFormat="1" x14ac:dyDescent="0.3"/>
    <row r="273" s="89" customFormat="1" x14ac:dyDescent="0.3"/>
    <row r="274" s="89" customFormat="1" x14ac:dyDescent="0.3"/>
    <row r="275" s="89" customFormat="1" x14ac:dyDescent="0.3"/>
    <row r="276" s="89" customFormat="1" x14ac:dyDescent="0.3"/>
    <row r="277" s="89" customFormat="1" x14ac:dyDescent="0.3"/>
    <row r="278" s="89" customFormat="1" x14ac:dyDescent="0.3"/>
    <row r="279" s="89" customFormat="1" x14ac:dyDescent="0.3"/>
    <row r="280" s="89" customFormat="1" x14ac:dyDescent="0.3"/>
    <row r="281" s="89" customFormat="1" x14ac:dyDescent="0.3"/>
    <row r="282" s="89" customFormat="1" x14ac:dyDescent="0.3"/>
    <row r="283" s="89" customFormat="1" x14ac:dyDescent="0.3"/>
    <row r="284" s="89" customFormat="1" x14ac:dyDescent="0.3"/>
    <row r="285" s="89" customFormat="1" x14ac:dyDescent="0.3"/>
    <row r="286" s="89" customFormat="1" x14ac:dyDescent="0.3"/>
    <row r="287" s="89" customFormat="1" x14ac:dyDescent="0.3"/>
    <row r="288" s="89" customFormat="1" x14ac:dyDescent="0.3"/>
    <row r="289" s="89" customFormat="1" x14ac:dyDescent="0.3"/>
    <row r="290" s="89" customFormat="1" x14ac:dyDescent="0.3"/>
    <row r="291" s="89" customFormat="1" x14ac:dyDescent="0.3"/>
    <row r="292" s="89" customFormat="1" x14ac:dyDescent="0.3"/>
    <row r="293" s="89" customFormat="1" x14ac:dyDescent="0.3"/>
    <row r="294" s="89" customFormat="1" x14ac:dyDescent="0.3"/>
    <row r="295" s="89" customFormat="1" x14ac:dyDescent="0.3"/>
    <row r="296" s="89" customFormat="1" x14ac:dyDescent="0.3"/>
    <row r="297" s="89" customFormat="1" x14ac:dyDescent="0.3"/>
    <row r="298" s="89" customFormat="1" x14ac:dyDescent="0.3"/>
    <row r="299" s="89" customFormat="1" x14ac:dyDescent="0.3"/>
    <row r="300" s="89" customFormat="1" x14ac:dyDescent="0.3"/>
    <row r="301" s="89" customFormat="1" x14ac:dyDescent="0.3"/>
    <row r="302" s="89" customFormat="1" x14ac:dyDescent="0.3"/>
    <row r="303" s="89" customFormat="1" x14ac:dyDescent="0.3"/>
    <row r="304" s="89" customFormat="1" x14ac:dyDescent="0.3"/>
    <row r="305" s="89" customFormat="1" x14ac:dyDescent="0.3"/>
    <row r="306" s="89" customFormat="1" x14ac:dyDescent="0.3"/>
    <row r="307" s="89" customFormat="1" x14ac:dyDescent="0.3"/>
    <row r="308" s="89" customFormat="1" x14ac:dyDescent="0.3"/>
    <row r="309" s="89" customFormat="1" x14ac:dyDescent="0.3"/>
    <row r="310" s="89" customFormat="1" x14ac:dyDescent="0.3"/>
    <row r="311" s="89" customFormat="1" x14ac:dyDescent="0.3"/>
    <row r="312" s="89" customFormat="1" x14ac:dyDescent="0.3"/>
    <row r="313" s="89" customFormat="1" x14ac:dyDescent="0.3"/>
    <row r="314" s="89" customFormat="1" x14ac:dyDescent="0.3"/>
    <row r="315" s="89" customFormat="1" x14ac:dyDescent="0.3"/>
    <row r="316" s="89" customFormat="1" x14ac:dyDescent="0.3"/>
    <row r="317" s="89" customFormat="1" x14ac:dyDescent="0.3"/>
    <row r="318" s="89" customFormat="1" x14ac:dyDescent="0.3"/>
    <row r="319" s="89" customFormat="1" x14ac:dyDescent="0.3"/>
    <row r="320" s="89" customFormat="1" x14ac:dyDescent="0.3"/>
    <row r="321" s="89" customFormat="1" x14ac:dyDescent="0.3"/>
    <row r="322" s="89" customFormat="1" x14ac:dyDescent="0.3"/>
    <row r="323" s="89" customFormat="1" x14ac:dyDescent="0.3"/>
    <row r="324" s="89" customFormat="1" x14ac:dyDescent="0.3"/>
    <row r="325" s="89" customFormat="1" x14ac:dyDescent="0.3"/>
    <row r="326" s="89" customFormat="1" x14ac:dyDescent="0.3"/>
    <row r="327" s="89" customFormat="1" x14ac:dyDescent="0.3"/>
    <row r="328" s="89" customFormat="1" x14ac:dyDescent="0.3"/>
    <row r="329" s="89" customFormat="1" x14ac:dyDescent="0.3"/>
    <row r="330" s="89" customFormat="1" x14ac:dyDescent="0.3"/>
    <row r="331" s="89" customFormat="1" x14ac:dyDescent="0.3"/>
    <row r="332" s="89" customFormat="1" x14ac:dyDescent="0.3"/>
    <row r="333" s="89" customFormat="1" x14ac:dyDescent="0.3"/>
    <row r="334" s="89" customFormat="1" x14ac:dyDescent="0.3"/>
    <row r="335" s="89" customFormat="1" x14ac:dyDescent="0.3"/>
    <row r="336" s="89" customFormat="1" x14ac:dyDescent="0.3"/>
    <row r="337" s="89" customFormat="1" x14ac:dyDescent="0.3"/>
    <row r="338" s="89" customFormat="1" x14ac:dyDescent="0.3"/>
    <row r="339" s="89" customFormat="1" x14ac:dyDescent="0.3"/>
    <row r="340" s="89" customFormat="1" x14ac:dyDescent="0.3"/>
    <row r="341" s="89" customFormat="1" x14ac:dyDescent="0.3"/>
    <row r="342" s="89" customFormat="1" x14ac:dyDescent="0.3"/>
    <row r="343" s="89" customFormat="1" x14ac:dyDescent="0.3"/>
    <row r="344" s="89" customFormat="1" x14ac:dyDescent="0.3"/>
    <row r="345" s="89" customFormat="1" x14ac:dyDescent="0.3"/>
    <row r="346" s="89" customFormat="1" x14ac:dyDescent="0.3"/>
    <row r="347" s="89" customFormat="1" x14ac:dyDescent="0.3"/>
    <row r="348" s="89" customFormat="1" x14ac:dyDescent="0.3"/>
    <row r="349" s="89" customFormat="1" x14ac:dyDescent="0.3"/>
    <row r="350" s="89" customFormat="1" x14ac:dyDescent="0.3"/>
    <row r="351" s="89" customFormat="1" x14ac:dyDescent="0.3"/>
    <row r="352" s="89" customFormat="1" x14ac:dyDescent="0.3"/>
    <row r="353" s="89" customFormat="1" x14ac:dyDescent="0.3"/>
    <row r="354" s="89" customFormat="1" x14ac:dyDescent="0.3"/>
    <row r="355" s="89" customFormat="1" x14ac:dyDescent="0.3"/>
    <row r="356" s="89" customFormat="1" x14ac:dyDescent="0.3"/>
    <row r="357" s="89" customFormat="1" x14ac:dyDescent="0.3"/>
    <row r="358" s="89" customFormat="1" x14ac:dyDescent="0.3"/>
    <row r="359" s="89" customFormat="1" x14ac:dyDescent="0.3"/>
    <row r="360" s="89" customFormat="1" x14ac:dyDescent="0.3"/>
    <row r="361" s="89" customFormat="1" x14ac:dyDescent="0.3"/>
    <row r="362" s="89" customFormat="1" x14ac:dyDescent="0.3"/>
    <row r="363" s="89" customFormat="1" x14ac:dyDescent="0.3"/>
    <row r="364" s="89" customFormat="1" x14ac:dyDescent="0.3"/>
    <row r="365" s="89" customFormat="1" x14ac:dyDescent="0.3"/>
    <row r="366" s="89" customFormat="1" x14ac:dyDescent="0.3"/>
    <row r="367" s="89" customFormat="1" x14ac:dyDescent="0.3"/>
    <row r="368" s="89" customFormat="1" x14ac:dyDescent="0.3"/>
    <row r="369" s="89" customFormat="1" x14ac:dyDescent="0.3"/>
    <row r="370" s="89" customFormat="1" x14ac:dyDescent="0.3"/>
    <row r="371" s="89" customFormat="1" x14ac:dyDescent="0.3"/>
    <row r="372" s="89" customFormat="1" x14ac:dyDescent="0.3"/>
    <row r="373" s="89" customFormat="1" x14ac:dyDescent="0.3"/>
    <row r="374" s="89" customFormat="1" x14ac:dyDescent="0.3"/>
    <row r="375" s="89" customFormat="1" x14ac:dyDescent="0.3"/>
    <row r="376" s="89" customFormat="1" x14ac:dyDescent="0.3"/>
    <row r="377" s="89" customFormat="1" x14ac:dyDescent="0.3"/>
    <row r="378" s="89" customFormat="1" x14ac:dyDescent="0.3"/>
    <row r="379" s="89" customFormat="1" x14ac:dyDescent="0.3"/>
    <row r="380" s="89" customFormat="1" x14ac:dyDescent="0.3"/>
    <row r="381" s="89" customFormat="1" x14ac:dyDescent="0.3"/>
    <row r="382" s="89" customFormat="1" x14ac:dyDescent="0.3"/>
    <row r="383" s="89" customFormat="1" x14ac:dyDescent="0.3"/>
    <row r="384" s="89" customFormat="1" x14ac:dyDescent="0.3"/>
    <row r="385" s="89" customFormat="1" x14ac:dyDescent="0.3"/>
    <row r="386" s="89" customFormat="1" x14ac:dyDescent="0.3"/>
    <row r="387" s="89" customFormat="1" x14ac:dyDescent="0.3"/>
    <row r="388" s="89" customFormat="1" x14ac:dyDescent="0.3"/>
    <row r="389" s="89" customFormat="1" x14ac:dyDescent="0.3"/>
    <row r="390" s="89" customFormat="1" x14ac:dyDescent="0.3"/>
    <row r="391" s="89" customFormat="1" x14ac:dyDescent="0.3"/>
    <row r="392" s="89" customFormat="1" x14ac:dyDescent="0.3"/>
    <row r="393" s="89" customFormat="1" x14ac:dyDescent="0.3"/>
    <row r="394" s="89" customFormat="1" x14ac:dyDescent="0.3"/>
    <row r="395" s="89" customFormat="1" x14ac:dyDescent="0.3"/>
    <row r="396" s="89" customFormat="1" x14ac:dyDescent="0.3"/>
    <row r="397" s="89" customFormat="1" x14ac:dyDescent="0.3"/>
    <row r="398" s="89" customFormat="1" x14ac:dyDescent="0.3"/>
    <row r="399" s="89" customFormat="1" x14ac:dyDescent="0.3"/>
    <row r="400" s="89" customFormat="1" x14ac:dyDescent="0.3"/>
    <row r="401" s="89" customFormat="1" x14ac:dyDescent="0.3"/>
    <row r="402" s="89" customFormat="1" x14ac:dyDescent="0.3"/>
    <row r="403" s="89" customFormat="1" x14ac:dyDescent="0.3"/>
    <row r="404" s="89" customFormat="1" x14ac:dyDescent="0.3"/>
    <row r="405" s="89" customFormat="1" x14ac:dyDescent="0.3"/>
    <row r="406" s="89" customFormat="1" x14ac:dyDescent="0.3"/>
    <row r="407" s="89" customFormat="1" x14ac:dyDescent="0.3"/>
    <row r="408" s="89" customFormat="1" x14ac:dyDescent="0.3"/>
    <row r="409" s="89" customFormat="1" x14ac:dyDescent="0.3"/>
    <row r="410" s="89" customFormat="1" x14ac:dyDescent="0.3"/>
    <row r="411" s="89" customFormat="1" x14ac:dyDescent="0.3"/>
    <row r="412" s="89" customFormat="1" x14ac:dyDescent="0.3"/>
    <row r="413" s="89" customFormat="1" x14ac:dyDescent="0.3"/>
    <row r="414" s="89" customFormat="1" x14ac:dyDescent="0.3"/>
    <row r="415" s="89" customFormat="1" x14ac:dyDescent="0.3"/>
    <row r="416" s="89" customFormat="1" x14ac:dyDescent="0.3"/>
    <row r="417" s="89" customFormat="1" x14ac:dyDescent="0.3"/>
    <row r="418" s="89" customFormat="1" x14ac:dyDescent="0.3"/>
    <row r="419" s="89" customFormat="1" x14ac:dyDescent="0.3"/>
    <row r="420" s="89" customFormat="1" x14ac:dyDescent="0.3"/>
    <row r="421" s="89" customFormat="1" x14ac:dyDescent="0.3"/>
    <row r="422" s="89" customFormat="1" x14ac:dyDescent="0.3"/>
    <row r="423" s="89" customFormat="1" x14ac:dyDescent="0.3"/>
    <row r="424" s="89" customFormat="1" x14ac:dyDescent="0.3"/>
    <row r="425" s="89" customFormat="1" x14ac:dyDescent="0.3"/>
    <row r="426" s="89" customFormat="1" x14ac:dyDescent="0.3"/>
    <row r="427" s="89" customFormat="1" x14ac:dyDescent="0.3"/>
    <row r="428" s="89" customFormat="1" x14ac:dyDescent="0.3"/>
    <row r="429" s="89" customFormat="1" x14ac:dyDescent="0.3"/>
    <row r="430" s="89" customFormat="1" x14ac:dyDescent="0.3"/>
    <row r="431" s="89" customFormat="1" x14ac:dyDescent="0.3"/>
    <row r="432" s="89" customFormat="1" x14ac:dyDescent="0.3"/>
    <row r="433" s="89" customFormat="1" x14ac:dyDescent="0.3"/>
    <row r="434" s="89" customFormat="1" x14ac:dyDescent="0.3"/>
    <row r="435" s="89" customFormat="1" x14ac:dyDescent="0.3"/>
    <row r="436" s="89" customFormat="1" x14ac:dyDescent="0.3"/>
    <row r="437" s="89" customFormat="1" x14ac:dyDescent="0.3"/>
    <row r="438" s="89" customFormat="1" x14ac:dyDescent="0.3"/>
    <row r="439" s="89" customFormat="1" x14ac:dyDescent="0.3"/>
    <row r="440" s="89" customFormat="1" x14ac:dyDescent="0.3"/>
    <row r="441" s="89" customFormat="1" x14ac:dyDescent="0.3"/>
    <row r="442" s="89" customFormat="1" x14ac:dyDescent="0.3"/>
    <row r="443" s="89" customFormat="1" x14ac:dyDescent="0.3"/>
    <row r="444" s="89" customFormat="1" x14ac:dyDescent="0.3"/>
    <row r="445" s="89" customFormat="1" x14ac:dyDescent="0.3"/>
    <row r="446" s="89" customFormat="1" x14ac:dyDescent="0.3"/>
    <row r="447" s="89" customFormat="1" x14ac:dyDescent="0.3"/>
    <row r="448" s="89" customFormat="1" x14ac:dyDescent="0.3"/>
    <row r="449" s="89" customFormat="1" x14ac:dyDescent="0.3"/>
    <row r="450" s="89" customFormat="1" x14ac:dyDescent="0.3"/>
    <row r="451" s="89" customFormat="1" x14ac:dyDescent="0.3"/>
    <row r="452" s="89" customFormat="1" x14ac:dyDescent="0.3"/>
    <row r="453" s="89" customFormat="1" x14ac:dyDescent="0.3"/>
    <row r="454" s="89" customFormat="1" x14ac:dyDescent="0.3"/>
    <row r="455" s="89" customFormat="1" x14ac:dyDescent="0.3"/>
    <row r="456" s="89" customFormat="1" x14ac:dyDescent="0.3"/>
    <row r="457" s="89" customFormat="1" x14ac:dyDescent="0.3"/>
    <row r="458" s="89" customFormat="1" x14ac:dyDescent="0.3"/>
    <row r="459" s="89" customFormat="1" x14ac:dyDescent="0.3"/>
    <row r="460" s="89" customFormat="1" x14ac:dyDescent="0.3"/>
    <row r="461" s="89" customFormat="1" x14ac:dyDescent="0.3"/>
    <row r="462" s="89" customFormat="1" x14ac:dyDescent="0.3"/>
    <row r="463" s="89" customFormat="1" x14ac:dyDescent="0.3"/>
    <row r="464" s="89" customFormat="1" x14ac:dyDescent="0.3"/>
    <row r="465" s="89" customFormat="1" x14ac:dyDescent="0.3"/>
    <row r="466" s="89" customFormat="1" x14ac:dyDescent="0.3"/>
    <row r="467" s="89" customFormat="1" x14ac:dyDescent="0.3"/>
    <row r="468" s="89" customFormat="1" x14ac:dyDescent="0.3"/>
    <row r="469" s="89" customFormat="1" x14ac:dyDescent="0.3"/>
    <row r="470" s="89" customFormat="1" x14ac:dyDescent="0.3"/>
    <row r="471" s="89" customFormat="1" x14ac:dyDescent="0.3"/>
    <row r="472" s="89" customFormat="1" x14ac:dyDescent="0.3"/>
    <row r="473" s="89" customFormat="1" x14ac:dyDescent="0.3"/>
    <row r="474" s="89" customFormat="1" x14ac:dyDescent="0.3"/>
    <row r="475" s="89" customFormat="1" x14ac:dyDescent="0.3"/>
    <row r="476" s="89" customFormat="1" x14ac:dyDescent="0.3"/>
    <row r="477" s="89" customFormat="1" x14ac:dyDescent="0.3"/>
    <row r="478" s="89" customFormat="1" x14ac:dyDescent="0.3"/>
    <row r="479" s="89" customFormat="1" x14ac:dyDescent="0.3"/>
    <row r="480" s="89" customFormat="1" x14ac:dyDescent="0.3"/>
    <row r="481" s="89" customFormat="1" x14ac:dyDescent="0.3"/>
    <row r="482" s="89" customFormat="1" x14ac:dyDescent="0.3"/>
    <row r="483" s="89" customFormat="1" x14ac:dyDescent="0.3"/>
    <row r="484" s="89" customFormat="1" x14ac:dyDescent="0.3"/>
    <row r="485" s="89" customFormat="1" x14ac:dyDescent="0.3"/>
    <row r="486" s="89" customFormat="1" x14ac:dyDescent="0.3"/>
    <row r="487" s="89" customFormat="1" x14ac:dyDescent="0.3"/>
    <row r="488" s="89" customFormat="1" x14ac:dyDescent="0.3"/>
    <row r="489" s="89" customFormat="1" x14ac:dyDescent="0.3"/>
    <row r="490" s="89" customFormat="1" x14ac:dyDescent="0.3"/>
    <row r="491" s="89" customFormat="1" x14ac:dyDescent="0.3"/>
    <row r="492" s="89" customFormat="1" x14ac:dyDescent="0.3"/>
    <row r="493" s="89" customFormat="1" x14ac:dyDescent="0.3"/>
    <row r="494" s="89" customFormat="1" x14ac:dyDescent="0.3"/>
    <row r="495" s="89" customFormat="1" x14ac:dyDescent="0.3"/>
    <row r="496" s="89" customFormat="1" x14ac:dyDescent="0.3"/>
    <row r="497" s="89" customFormat="1" x14ac:dyDescent="0.3"/>
    <row r="498" s="89" customFormat="1" x14ac:dyDescent="0.3"/>
    <row r="499" s="89" customFormat="1" x14ac:dyDescent="0.3"/>
    <row r="500" s="89" customFormat="1" x14ac:dyDescent="0.3"/>
    <row r="501" s="89" customFormat="1" x14ac:dyDescent="0.3"/>
    <row r="502" s="89" customFormat="1" x14ac:dyDescent="0.3"/>
    <row r="503" s="89" customFormat="1" x14ac:dyDescent="0.3"/>
    <row r="504" s="89" customFormat="1" x14ac:dyDescent="0.3"/>
    <row r="505" s="89" customFormat="1" x14ac:dyDescent="0.3"/>
    <row r="506" s="89" customFormat="1" x14ac:dyDescent="0.3"/>
    <row r="507" s="89" customFormat="1" x14ac:dyDescent="0.3"/>
    <row r="508" s="89" customFormat="1" x14ac:dyDescent="0.3"/>
    <row r="509" s="89" customFormat="1" x14ac:dyDescent="0.3"/>
    <row r="510" s="89" customFormat="1" x14ac:dyDescent="0.3"/>
    <row r="511" s="89" customFormat="1" x14ac:dyDescent="0.3"/>
    <row r="512" s="89" customFormat="1" x14ac:dyDescent="0.3"/>
    <row r="513" s="89" customFormat="1" x14ac:dyDescent="0.3"/>
    <row r="514" s="89" customFormat="1" x14ac:dyDescent="0.3"/>
    <row r="515" s="89" customFormat="1" x14ac:dyDescent="0.3"/>
    <row r="516" s="89" customFormat="1" x14ac:dyDescent="0.3"/>
    <row r="517" s="89" customFormat="1" x14ac:dyDescent="0.3"/>
    <row r="518" s="89" customFormat="1" x14ac:dyDescent="0.3"/>
    <row r="519" s="89" customFormat="1" x14ac:dyDescent="0.3"/>
    <row r="520" s="89" customFormat="1" x14ac:dyDescent="0.3"/>
    <row r="521" s="89" customFormat="1" x14ac:dyDescent="0.3"/>
    <row r="522" s="89" customFormat="1" x14ac:dyDescent="0.3"/>
    <row r="523" s="89" customFormat="1" x14ac:dyDescent="0.3"/>
    <row r="524" s="89" customFormat="1" x14ac:dyDescent="0.3"/>
    <row r="525" s="89" customFormat="1" x14ac:dyDescent="0.3"/>
    <row r="526" s="89" customFormat="1" x14ac:dyDescent="0.3"/>
    <row r="527" s="89" customFormat="1" x14ac:dyDescent="0.3"/>
    <row r="528" s="89" customFormat="1" x14ac:dyDescent="0.3"/>
    <row r="529" spans="12:27" s="89" customFormat="1" x14ac:dyDescent="0.3"/>
    <row r="530" spans="12:27" s="89" customFormat="1" x14ac:dyDescent="0.3"/>
    <row r="531" spans="12:27" s="89" customFormat="1" x14ac:dyDescent="0.3"/>
    <row r="532" spans="12:27" x14ac:dyDescent="0.3">
      <c r="L532" s="89"/>
      <c r="M532" s="89"/>
      <c r="N532" s="89"/>
      <c r="O532" s="89"/>
      <c r="P532" s="89"/>
      <c r="Q532" s="89"/>
      <c r="R532" s="89"/>
      <c r="S532" s="89"/>
      <c r="T532" s="89"/>
      <c r="U532" s="89"/>
      <c r="V532" s="89"/>
      <c r="W532" s="89"/>
      <c r="X532" s="89"/>
      <c r="Y532" s="89"/>
      <c r="Z532" s="89"/>
      <c r="AA532" s="89"/>
    </row>
    <row r="533" spans="12:27" x14ac:dyDescent="0.3">
      <c r="L533" s="89"/>
      <c r="M533" s="89"/>
      <c r="N533" s="89"/>
      <c r="O533" s="89"/>
      <c r="P533" s="89"/>
      <c r="Q533" s="89"/>
      <c r="R533" s="89"/>
      <c r="S533" s="89"/>
      <c r="T533" s="89"/>
      <c r="U533" s="89"/>
      <c r="V533" s="89"/>
      <c r="W533" s="89"/>
      <c r="X533" s="89"/>
      <c r="Y533" s="89"/>
      <c r="Z533" s="89"/>
      <c r="AA533" s="89"/>
    </row>
    <row r="534" spans="12:27" x14ac:dyDescent="0.3">
      <c r="L534" s="89"/>
      <c r="M534" s="89"/>
      <c r="N534" s="89"/>
      <c r="O534" s="89"/>
      <c r="P534" s="89"/>
      <c r="Q534" s="89"/>
      <c r="R534" s="89"/>
      <c r="S534" s="89"/>
      <c r="T534" s="89"/>
      <c r="U534" s="89"/>
      <c r="V534" s="89"/>
      <c r="W534" s="89"/>
      <c r="X534" s="89"/>
      <c r="Y534" s="89"/>
      <c r="Z534" s="89"/>
      <c r="AA534" s="89"/>
    </row>
    <row r="535" spans="12:27" x14ac:dyDescent="0.3">
      <c r="L535" s="89"/>
      <c r="M535" s="89"/>
      <c r="N535" s="89"/>
      <c r="O535" s="89"/>
      <c r="P535" s="89"/>
      <c r="Q535" s="89"/>
      <c r="R535" s="89"/>
      <c r="S535" s="89"/>
      <c r="T535" s="89"/>
      <c r="U535" s="89"/>
      <c r="V535" s="89"/>
      <c r="W535" s="89"/>
      <c r="X535" s="89"/>
      <c r="Y535" s="89"/>
      <c r="Z535" s="89"/>
      <c r="AA535" s="89"/>
    </row>
    <row r="536" spans="12:27" x14ac:dyDescent="0.3">
      <c r="L536" s="89"/>
      <c r="M536" s="89"/>
      <c r="N536" s="89"/>
      <c r="O536" s="89"/>
      <c r="P536" s="89"/>
      <c r="Q536" s="89"/>
      <c r="R536" s="89"/>
      <c r="S536" s="89"/>
      <c r="T536" s="89"/>
      <c r="U536" s="89"/>
      <c r="V536" s="89"/>
      <c r="W536" s="89"/>
      <c r="X536" s="89"/>
      <c r="Y536" s="89"/>
      <c r="Z536" s="89"/>
      <c r="AA536" s="89"/>
    </row>
    <row r="537" spans="12:27" x14ac:dyDescent="0.3">
      <c r="L537" s="89"/>
      <c r="M537" s="89"/>
      <c r="N537" s="89"/>
      <c r="O537" s="89"/>
      <c r="P537" s="89"/>
      <c r="Q537" s="89"/>
      <c r="R537" s="89"/>
      <c r="S537" s="89"/>
      <c r="T537" s="89"/>
      <c r="U537" s="89"/>
      <c r="V537" s="89"/>
      <c r="W537" s="89"/>
      <c r="X537" s="89"/>
      <c r="Y537" s="89"/>
      <c r="Z537" s="89"/>
      <c r="AA537" s="89"/>
    </row>
  </sheetData>
  <sheetProtection formatCells="0" formatColumns="0" formatRows="0" insertColumns="0" insertRows="0" insertHyperlinks="0" deleteColumns="0" deleteRows="0" sort="0" autoFilter="0" pivotTables="0"/>
  <mergeCells count="110">
    <mergeCell ref="B3:G3"/>
    <mergeCell ref="B6:B7"/>
    <mergeCell ref="B85:G85"/>
    <mergeCell ref="L119:O119"/>
    <mergeCell ref="B125:D125"/>
    <mergeCell ref="C6:C7"/>
    <mergeCell ref="D6:D7"/>
    <mergeCell ref="L116:O116"/>
    <mergeCell ref="D117:E117"/>
    <mergeCell ref="L117:O117"/>
    <mergeCell ref="D118:E118"/>
    <mergeCell ref="L118:O118"/>
    <mergeCell ref="D109:E109"/>
    <mergeCell ref="L109:O109"/>
    <mergeCell ref="D114:E114"/>
    <mergeCell ref="L114:O114"/>
    <mergeCell ref="D115:E115"/>
    <mergeCell ref="L115:O115"/>
    <mergeCell ref="B10:B13"/>
    <mergeCell ref="L91:O91"/>
    <mergeCell ref="L90:O90"/>
    <mergeCell ref="D91:E91"/>
    <mergeCell ref="B78:E78"/>
    <mergeCell ref="B88:B89"/>
    <mergeCell ref="C88:C89"/>
    <mergeCell ref="B43:E43"/>
    <mergeCell ref="B60:E60"/>
    <mergeCell ref="B77:E77"/>
    <mergeCell ref="J88:K88"/>
    <mergeCell ref="L113:O113"/>
    <mergeCell ref="L120:O120"/>
    <mergeCell ref="L121:O122"/>
    <mergeCell ref="D95:E95"/>
    <mergeCell ref="L95:O95"/>
    <mergeCell ref="D96:E96"/>
    <mergeCell ref="B122:E122"/>
    <mergeCell ref="D113:E113"/>
    <mergeCell ref="D120:E120"/>
    <mergeCell ref="B121:E121"/>
    <mergeCell ref="D116:E116"/>
    <mergeCell ref="D119:E119"/>
    <mergeCell ref="D104:E104"/>
    <mergeCell ref="L104:O104"/>
    <mergeCell ref="D110:E110"/>
    <mergeCell ref="B111:E111"/>
    <mergeCell ref="D112:E112"/>
    <mergeCell ref="L110:O110"/>
    <mergeCell ref="E6:G6"/>
    <mergeCell ref="AB22:AC23"/>
    <mergeCell ref="V23:W23"/>
    <mergeCell ref="X23:Y23"/>
    <mergeCell ref="Z23:AA23"/>
    <mergeCell ref="R22:AA22"/>
    <mergeCell ref="D93:E93"/>
    <mergeCell ref="L93:O93"/>
    <mergeCell ref="D94:E94"/>
    <mergeCell ref="L94:O94"/>
    <mergeCell ref="B80:E80"/>
    <mergeCell ref="B82:F82"/>
    <mergeCell ref="D23:D24"/>
    <mergeCell ref="E23:E24"/>
    <mergeCell ref="F23:G23"/>
    <mergeCell ref="D92:E92"/>
    <mergeCell ref="T23:U23"/>
    <mergeCell ref="H9:J9"/>
    <mergeCell ref="E10:G13"/>
    <mergeCell ref="B14:G14"/>
    <mergeCell ref="D15:D17"/>
    <mergeCell ref="B22:D22"/>
    <mergeCell ref="F22:Q22"/>
    <mergeCell ref="B23:B24"/>
    <mergeCell ref="H23:I23"/>
    <mergeCell ref="J23:K23"/>
    <mergeCell ref="L23:M23"/>
    <mergeCell ref="N23:O23"/>
    <mergeCell ref="P23:Q23"/>
    <mergeCell ref="L112:O112"/>
    <mergeCell ref="L111:O111"/>
    <mergeCell ref="D105:E105"/>
    <mergeCell ref="L105:O105"/>
    <mergeCell ref="D106:E106"/>
    <mergeCell ref="L106:O106"/>
    <mergeCell ref="D107:E107"/>
    <mergeCell ref="L107:O107"/>
    <mergeCell ref="D108:E108"/>
    <mergeCell ref="L108:O108"/>
    <mergeCell ref="B20:M20"/>
    <mergeCell ref="R23:S23"/>
    <mergeCell ref="C23:C24"/>
    <mergeCell ref="L101:O101"/>
    <mergeCell ref="L88:O89"/>
    <mergeCell ref="L102:O102"/>
    <mergeCell ref="L103:O103"/>
    <mergeCell ref="L92:O92"/>
    <mergeCell ref="H88:I88"/>
    <mergeCell ref="B102:E102"/>
    <mergeCell ref="D103:E103"/>
    <mergeCell ref="L96:O96"/>
    <mergeCell ref="L97:O97"/>
    <mergeCell ref="L98:O98"/>
    <mergeCell ref="L99:O99"/>
    <mergeCell ref="L100:O100"/>
    <mergeCell ref="D101:E101"/>
    <mergeCell ref="D90:E90"/>
    <mergeCell ref="D88:E89"/>
    <mergeCell ref="F88:G88"/>
    <mergeCell ref="D97:E97"/>
    <mergeCell ref="D98:E98"/>
    <mergeCell ref="D99:E99"/>
    <mergeCell ref="D100:E100"/>
  </mergeCells>
  <conditionalFormatting sqref="L90:O113 L120:O120">
    <cfRule type="containsText" dxfId="3" priority="25" operator="containsText" text="kryptyje">
      <formula>NOT(ISERROR(SEARCH("kryptyje",L90)))</formula>
    </cfRule>
  </conditionalFormatting>
  <conditionalFormatting sqref="L114:O119">
    <cfRule type="containsText" dxfId="2" priority="1" operator="containsText" text="kryptyje">
      <formula>NOT(ISERROR(SEARCH("kryptyje",L114)))</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Sąrašai!$D$2:$D$4</xm:f>
          </x14:formula1>
          <xm:sqref>D103:E110 D90:E101 D112:E120</xm:sqref>
        </x14:dataValidation>
        <x14:dataValidation type="list" allowBlank="1" showInputMessage="1" showErrorMessage="1">
          <x14:formula1>
            <xm:f>Sąrašai!$C$2:$C$48</xm:f>
          </x14:formula1>
          <xm:sqref>E25:E42 E44:E59 E61:E76 C90:C101 C103:C110 C112:C120</xm:sqref>
        </x14:dataValidation>
        <x14:dataValidation type="list" allowBlank="1" showErrorMessage="1">
          <x14:formula1>
            <xm:f>Sąrašai!$B$2:$B$7</xm:f>
          </x14:formula1>
          <xm:sqref>D61:D76 D25:D42 D44:D59 B90 B103 B112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4"/>
  <sheetViews>
    <sheetView zoomScale="130" zoomScaleNormal="130" workbookViewId="0">
      <selection activeCell="B5" sqref="B5:B6"/>
    </sheetView>
  </sheetViews>
  <sheetFormatPr defaultRowHeight="14.4" x14ac:dyDescent="0.3"/>
  <cols>
    <col min="1" max="1" width="8.88671875" style="8"/>
    <col min="2" max="2" width="33" style="8" customWidth="1"/>
    <col min="3" max="3" width="40.88671875" style="8" customWidth="1"/>
    <col min="4" max="4" width="36.44140625" style="8" customWidth="1"/>
    <col min="5" max="5" width="21.77734375" style="8" customWidth="1"/>
    <col min="6" max="16384" width="8.88671875" style="8"/>
  </cols>
  <sheetData>
    <row r="2" spans="2:9" ht="15.6" customHeight="1" x14ac:dyDescent="0.3">
      <c r="B2" s="215" t="s">
        <v>101</v>
      </c>
      <c r="C2" s="215"/>
      <c r="D2" s="215"/>
      <c r="E2" s="215"/>
      <c r="F2" s="215"/>
      <c r="G2" s="215"/>
      <c r="H2" s="9"/>
      <c r="I2" s="9"/>
    </row>
    <row r="5" spans="2:9" ht="14.4" customHeight="1" x14ac:dyDescent="0.3">
      <c r="B5" s="216" t="s">
        <v>124</v>
      </c>
      <c r="C5" s="216" t="s">
        <v>96</v>
      </c>
      <c r="D5" s="217" t="s">
        <v>88</v>
      </c>
      <c r="E5" s="217" t="s">
        <v>25</v>
      </c>
    </row>
    <row r="6" spans="2:9" ht="30" customHeight="1" x14ac:dyDescent="0.3">
      <c r="B6" s="216"/>
      <c r="C6" s="216"/>
      <c r="D6" s="217"/>
      <c r="E6" s="217"/>
    </row>
    <row r="7" spans="2:9" x14ac:dyDescent="0.3">
      <c r="B7" s="1" t="s">
        <v>110</v>
      </c>
      <c r="C7" s="2" t="s">
        <v>112</v>
      </c>
      <c r="D7" s="3" t="s">
        <v>24</v>
      </c>
      <c r="E7" s="3" t="s">
        <v>89</v>
      </c>
    </row>
    <row r="8" spans="2:9" x14ac:dyDescent="0.3">
      <c r="B8" s="1"/>
      <c r="C8" s="2"/>
      <c r="D8" s="3" t="s">
        <v>24</v>
      </c>
      <c r="E8" s="3" t="s">
        <v>89</v>
      </c>
    </row>
    <row r="9" spans="2:9" x14ac:dyDescent="0.3">
      <c r="B9" s="1"/>
      <c r="C9" s="2" t="s">
        <v>113</v>
      </c>
      <c r="D9" s="3" t="s">
        <v>24</v>
      </c>
      <c r="E9" s="3" t="s">
        <v>90</v>
      </c>
    </row>
    <row r="10" spans="2:9" x14ac:dyDescent="0.3">
      <c r="B10" s="1"/>
      <c r="C10" s="2"/>
      <c r="D10" s="3" t="s">
        <v>24</v>
      </c>
      <c r="E10" s="3" t="s">
        <v>90</v>
      </c>
    </row>
    <row r="11" spans="2:9" x14ac:dyDescent="0.3">
      <c r="B11" s="1"/>
      <c r="C11" s="2" t="s">
        <v>114</v>
      </c>
      <c r="D11" s="3" t="s">
        <v>24</v>
      </c>
      <c r="E11" s="3" t="s">
        <v>90</v>
      </c>
    </row>
    <row r="12" spans="2:9" x14ac:dyDescent="0.3">
      <c r="B12" s="1"/>
      <c r="C12" s="1"/>
      <c r="D12" s="3" t="s">
        <v>24</v>
      </c>
      <c r="E12" s="3" t="s">
        <v>90</v>
      </c>
    </row>
    <row r="13" spans="2:9" x14ac:dyDescent="0.3">
      <c r="B13" s="1" t="s">
        <v>111</v>
      </c>
      <c r="C13" s="2" t="s">
        <v>115</v>
      </c>
      <c r="D13" s="3" t="s">
        <v>24</v>
      </c>
      <c r="E13" s="3" t="s">
        <v>91</v>
      </c>
    </row>
    <row r="14" spans="2:9" x14ac:dyDescent="0.3">
      <c r="B14" s="1"/>
      <c r="C14" s="2"/>
      <c r="D14" s="3" t="s">
        <v>24</v>
      </c>
      <c r="E14" s="3" t="s">
        <v>91</v>
      </c>
    </row>
    <row r="15" spans="2:9" x14ac:dyDescent="0.3">
      <c r="B15" s="1"/>
      <c r="C15" s="2" t="s">
        <v>117</v>
      </c>
      <c r="D15" s="3" t="s">
        <v>24</v>
      </c>
      <c r="E15" s="3" t="s">
        <v>91</v>
      </c>
    </row>
    <row r="16" spans="2:9" x14ac:dyDescent="0.3">
      <c r="B16" s="1"/>
      <c r="C16" s="2" t="s">
        <v>116</v>
      </c>
      <c r="D16" s="3" t="s">
        <v>24</v>
      </c>
      <c r="E16" s="3" t="s">
        <v>91</v>
      </c>
    </row>
    <row r="17" spans="2:5" x14ac:dyDescent="0.3">
      <c r="B17" s="1"/>
      <c r="C17" s="1"/>
      <c r="D17" s="3" t="s">
        <v>24</v>
      </c>
      <c r="E17" s="3" t="s">
        <v>91</v>
      </c>
    </row>
    <row r="19" spans="2:5" s="44" customFormat="1" ht="14.4" customHeight="1" x14ac:dyDescent="0.3"/>
    <row r="20" spans="2:5" s="44" customFormat="1" x14ac:dyDescent="0.3"/>
    <row r="21" spans="2:5" s="44" customFormat="1" x14ac:dyDescent="0.3"/>
    <row r="22" spans="2:5" s="44" customFormat="1" x14ac:dyDescent="0.3"/>
    <row r="23" spans="2:5" s="44" customFormat="1" x14ac:dyDescent="0.3"/>
    <row r="24" spans="2:5" s="44" customFormat="1" x14ac:dyDescent="0.3"/>
  </sheetData>
  <mergeCells count="5">
    <mergeCell ref="B2:G2"/>
    <mergeCell ref="B5:B6"/>
    <mergeCell ref="C5:C6"/>
    <mergeCell ref="D5:D6"/>
    <mergeCell ref="E5:E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537"/>
  <sheetViews>
    <sheetView topLeftCell="A63" zoomScale="80" zoomScaleNormal="80" workbookViewId="0">
      <selection activeCell="L88" sqref="L88:O89"/>
    </sheetView>
  </sheetViews>
  <sheetFormatPr defaultRowHeight="14.4" outlineLevelRow="1" x14ac:dyDescent="0.3"/>
  <cols>
    <col min="1" max="1" width="8.109375" style="16" customWidth="1"/>
    <col min="2" max="2" width="29.6640625" style="17" customWidth="1"/>
    <col min="3" max="3" width="34.77734375" style="17" customWidth="1"/>
    <col min="4" max="4" width="30.6640625" style="17" customWidth="1"/>
    <col min="5" max="5" width="18.21875" style="17" customWidth="1"/>
    <col min="6" max="6" width="12.109375" style="17" customWidth="1"/>
    <col min="7" max="7" width="10.6640625" style="17" customWidth="1"/>
    <col min="8" max="8" width="9.6640625" style="17" customWidth="1"/>
    <col min="9" max="9" width="7.6640625" style="17" customWidth="1"/>
    <col min="10" max="10" width="10.5546875" style="17" customWidth="1"/>
    <col min="11" max="12" width="8.6640625" style="17" customWidth="1"/>
    <col min="13" max="13" width="7.6640625" style="17" customWidth="1"/>
    <col min="14" max="14" width="8.5546875" style="17" customWidth="1"/>
    <col min="15" max="15" width="7.6640625" style="17" customWidth="1"/>
    <col min="16" max="16" width="8.88671875" style="17" customWidth="1"/>
    <col min="17" max="17" width="8.33203125" style="17" customWidth="1"/>
    <col min="18" max="18" width="8.5546875" style="17" customWidth="1"/>
    <col min="19" max="19" width="10" style="17" customWidth="1"/>
    <col min="20" max="20" width="8.109375" style="17" customWidth="1"/>
    <col min="21" max="21" width="7.6640625" style="17" customWidth="1"/>
    <col min="22" max="22" width="8.5546875" style="17" customWidth="1"/>
    <col min="23" max="23" width="7.6640625" style="17" customWidth="1"/>
    <col min="24" max="24" width="8.6640625" style="17" customWidth="1"/>
    <col min="25" max="25" width="7.6640625" style="17" customWidth="1"/>
    <col min="26" max="27" width="8.88671875" style="17"/>
    <col min="28" max="28" width="9.5546875" style="16" customWidth="1"/>
    <col min="29" max="29" width="12.44140625" style="16" bestFit="1" customWidth="1"/>
    <col min="30" max="56" width="8.88671875" style="16"/>
    <col min="57" max="16384" width="8.88671875" style="17"/>
  </cols>
  <sheetData>
    <row r="1" spans="1:62" s="16" customFormat="1" ht="22.8" x14ac:dyDescent="0.4">
      <c r="B1" s="45" t="s">
        <v>143</v>
      </c>
      <c r="H1" s="74"/>
      <c r="I1" s="44"/>
      <c r="J1" s="44"/>
      <c r="K1" s="44"/>
      <c r="L1" s="44"/>
      <c r="M1" s="44"/>
    </row>
    <row r="2" spans="1:62" s="16" customFormat="1" ht="23.4" x14ac:dyDescent="0.45">
      <c r="H2" s="75"/>
      <c r="I2" s="44"/>
      <c r="J2" s="44"/>
      <c r="K2" s="44"/>
      <c r="L2" s="44"/>
      <c r="M2" s="44"/>
    </row>
    <row r="3" spans="1:62" s="16" customFormat="1" ht="17.399999999999999" customHeight="1" x14ac:dyDescent="0.3">
      <c r="B3" s="232" t="s">
        <v>108</v>
      </c>
      <c r="C3" s="232"/>
      <c r="D3" s="232"/>
      <c r="E3" s="232"/>
      <c r="F3" s="232"/>
      <c r="G3" s="232"/>
      <c r="H3" s="76"/>
      <c r="I3" s="44"/>
      <c r="J3" s="44"/>
      <c r="K3" s="44"/>
      <c r="L3" s="44"/>
      <c r="M3" s="44"/>
    </row>
    <row r="4" spans="1:62" s="16" customFormat="1" x14ac:dyDescent="0.3">
      <c r="B4" s="87" t="s">
        <v>144</v>
      </c>
      <c r="H4" s="44"/>
      <c r="I4" s="44"/>
      <c r="J4" s="44"/>
      <c r="K4" s="44"/>
      <c r="L4" s="44"/>
      <c r="M4" s="44"/>
    </row>
    <row r="5" spans="1:62" s="16" customFormat="1" x14ac:dyDescent="0.3">
      <c r="B5" s="87"/>
      <c r="H5" s="44"/>
      <c r="I5" s="44"/>
      <c r="J5" s="44"/>
      <c r="K5" s="44"/>
      <c r="L5" s="44"/>
      <c r="M5" s="44"/>
    </row>
    <row r="6" spans="1:62" ht="30" customHeight="1" x14ac:dyDescent="0.3">
      <c r="A6" s="19"/>
      <c r="B6" s="235"/>
      <c r="C6" s="236" t="s">
        <v>97</v>
      </c>
      <c r="D6" s="236" t="s">
        <v>3</v>
      </c>
      <c r="E6" s="237" t="s">
        <v>130</v>
      </c>
      <c r="F6" s="237"/>
      <c r="G6" s="237"/>
      <c r="H6" s="44"/>
      <c r="I6" s="44"/>
      <c r="J6" s="44"/>
      <c r="K6" s="44"/>
      <c r="L6" s="44"/>
      <c r="M6" s="44"/>
      <c r="N6" s="16"/>
      <c r="O6" s="16"/>
      <c r="P6" s="25"/>
      <c r="Q6" s="16"/>
      <c r="R6" s="16"/>
      <c r="S6" s="16"/>
      <c r="T6" s="16"/>
      <c r="U6" s="16"/>
      <c r="V6" s="16"/>
      <c r="W6" s="16"/>
      <c r="X6" s="16"/>
      <c r="Y6" s="16"/>
      <c r="Z6" s="16"/>
      <c r="AA6" s="16"/>
      <c r="BD6" s="17"/>
    </row>
    <row r="7" spans="1:62" ht="29.4" customHeight="1" x14ac:dyDescent="0.3">
      <c r="A7" s="19"/>
      <c r="B7" s="235"/>
      <c r="C7" s="236"/>
      <c r="D7" s="236"/>
      <c r="E7" s="70" t="s">
        <v>131</v>
      </c>
      <c r="F7" s="70" t="s">
        <v>93</v>
      </c>
      <c r="G7" s="5" t="s">
        <v>92</v>
      </c>
      <c r="H7" s="44"/>
      <c r="I7" s="44"/>
      <c r="J7" s="44"/>
      <c r="K7" s="44"/>
      <c r="L7" s="44"/>
      <c r="M7" s="44"/>
      <c r="N7" s="16"/>
      <c r="O7" s="16"/>
      <c r="P7" s="16"/>
      <c r="Q7" s="16"/>
      <c r="R7" s="16"/>
      <c r="S7" s="16"/>
      <c r="T7" s="16"/>
      <c r="U7" s="16"/>
      <c r="V7" s="16"/>
      <c r="W7" s="16"/>
      <c r="X7" s="16"/>
      <c r="Y7" s="16"/>
      <c r="Z7" s="16"/>
      <c r="AA7" s="16"/>
      <c r="BE7" s="16"/>
      <c r="BF7" s="16"/>
      <c r="BG7" s="16"/>
      <c r="BH7" s="16"/>
      <c r="BI7" s="16"/>
    </row>
    <row r="8" spans="1:62" ht="22.2" customHeight="1" x14ac:dyDescent="0.3">
      <c r="B8" s="67" t="s">
        <v>4</v>
      </c>
      <c r="C8" s="52" t="s">
        <v>4</v>
      </c>
      <c r="D8" s="53" t="s">
        <v>138</v>
      </c>
      <c r="E8" s="53">
        <v>122</v>
      </c>
      <c r="F8" s="53">
        <v>63</v>
      </c>
      <c r="G8" s="55">
        <f>E8+F8/3</f>
        <v>143</v>
      </c>
      <c r="H8" s="77"/>
      <c r="I8" s="44"/>
      <c r="J8" s="44"/>
      <c r="K8" s="44"/>
      <c r="L8" s="44"/>
      <c r="M8" s="44"/>
      <c r="N8" s="16"/>
      <c r="O8" s="16"/>
      <c r="P8" s="16"/>
      <c r="Q8" s="16"/>
      <c r="R8" s="16"/>
      <c r="S8" s="16"/>
      <c r="T8" s="16"/>
      <c r="U8" s="16"/>
      <c r="V8" s="16"/>
      <c r="W8" s="16"/>
      <c r="X8" s="16"/>
      <c r="Y8" s="16"/>
      <c r="Z8" s="16"/>
      <c r="AA8" s="16"/>
      <c r="AY8" s="17"/>
      <c r="AZ8" s="17"/>
      <c r="BA8" s="17"/>
      <c r="BB8" s="17"/>
      <c r="BC8" s="17"/>
      <c r="BD8" s="17"/>
    </row>
    <row r="9" spans="1:62" ht="22.2" customHeight="1" x14ac:dyDescent="0.3">
      <c r="B9" s="78" t="s">
        <v>7</v>
      </c>
      <c r="C9" s="57" t="s">
        <v>139</v>
      </c>
      <c r="D9" s="58" t="s">
        <v>140</v>
      </c>
      <c r="E9" s="54">
        <f>G122</f>
        <v>44.5</v>
      </c>
      <c r="F9" s="54">
        <f>I122</f>
        <v>42.5</v>
      </c>
      <c r="G9" s="55">
        <f>E9+F9/3</f>
        <v>58.666666666666664</v>
      </c>
      <c r="H9" s="238" t="str">
        <f>IF(OR(G9&gt;75,G17&gt;0), "Reikalingas VV pagrindimas", " ")</f>
        <v xml:space="preserve"> </v>
      </c>
      <c r="I9" s="238"/>
      <c r="J9" s="238"/>
      <c r="K9" s="16"/>
      <c r="L9" s="16"/>
      <c r="M9" s="16"/>
      <c r="N9" s="16"/>
      <c r="O9" s="16"/>
      <c r="P9" s="16"/>
      <c r="Q9" s="16"/>
      <c r="R9" s="16"/>
      <c r="S9" s="16"/>
      <c r="T9" s="16"/>
      <c r="U9" s="16"/>
      <c r="V9" s="16"/>
      <c r="W9" s="16"/>
      <c r="X9" s="16"/>
      <c r="Y9" s="16"/>
      <c r="Z9" s="16"/>
      <c r="AA9" s="16"/>
      <c r="AY9" s="17"/>
      <c r="AZ9" s="17"/>
      <c r="BA9" s="17"/>
      <c r="BB9" s="17"/>
      <c r="BC9" s="17"/>
      <c r="BD9" s="17"/>
    </row>
    <row r="10" spans="1:62" x14ac:dyDescent="0.3">
      <c r="B10" s="218" t="s">
        <v>125</v>
      </c>
      <c r="C10" s="57" t="s">
        <v>139</v>
      </c>
      <c r="D10" s="58" t="s">
        <v>140</v>
      </c>
      <c r="E10" s="220"/>
      <c r="F10" s="221"/>
      <c r="G10" s="222"/>
      <c r="H10" s="56"/>
      <c r="I10" s="61"/>
      <c r="J10" s="56"/>
      <c r="K10" s="16"/>
      <c r="L10" s="16"/>
      <c r="M10" s="16"/>
      <c r="N10" s="16"/>
      <c r="O10" s="16"/>
      <c r="P10" s="16"/>
      <c r="Q10" s="16"/>
      <c r="R10" s="16"/>
      <c r="S10" s="16"/>
      <c r="T10" s="16"/>
      <c r="U10" s="16"/>
      <c r="V10" s="16"/>
      <c r="W10" s="16"/>
      <c r="X10" s="16"/>
      <c r="Y10" s="16"/>
      <c r="Z10" s="16"/>
      <c r="AA10" s="16"/>
      <c r="AZ10" s="17"/>
      <c r="BA10" s="17"/>
      <c r="BB10" s="17"/>
      <c r="BC10" s="17"/>
      <c r="BD10" s="17"/>
    </row>
    <row r="11" spans="1:62" ht="14.4" customHeight="1" x14ac:dyDescent="0.3">
      <c r="B11" s="218"/>
      <c r="C11" s="59"/>
      <c r="D11" s="60"/>
      <c r="E11" s="223"/>
      <c r="F11" s="224"/>
      <c r="G11" s="225"/>
      <c r="H11" s="56"/>
      <c r="I11" s="61"/>
      <c r="J11" s="56"/>
      <c r="K11" s="16"/>
      <c r="L11" s="16"/>
      <c r="M11" s="16"/>
      <c r="N11" s="16"/>
      <c r="O11" s="16"/>
      <c r="P11" s="16"/>
      <c r="Q11" s="16"/>
      <c r="R11" s="16"/>
      <c r="S11" s="16"/>
      <c r="T11" s="16"/>
      <c r="U11" s="16"/>
      <c r="V11" s="16"/>
      <c r="W11" s="16"/>
      <c r="X11" s="16"/>
      <c r="Y11" s="16"/>
      <c r="Z11" s="16"/>
      <c r="AA11" s="16"/>
      <c r="AZ11" s="17"/>
      <c r="BA11" s="17"/>
      <c r="BB11" s="17"/>
      <c r="BC11" s="17"/>
      <c r="BD11" s="17"/>
    </row>
    <row r="12" spans="1:62" ht="14.4" customHeight="1" x14ac:dyDescent="0.3">
      <c r="B12" s="218"/>
      <c r="C12" s="59"/>
      <c r="D12" s="60"/>
      <c r="E12" s="223"/>
      <c r="F12" s="224"/>
      <c r="G12" s="225"/>
      <c r="H12" s="56"/>
      <c r="I12" s="61"/>
      <c r="J12" s="56"/>
      <c r="K12" s="16"/>
      <c r="L12" s="16"/>
      <c r="M12" s="16"/>
      <c r="N12" s="16"/>
      <c r="O12" s="16"/>
      <c r="P12" s="16"/>
      <c r="Q12" s="16"/>
      <c r="R12" s="16"/>
      <c r="S12" s="16"/>
      <c r="T12" s="16"/>
      <c r="U12" s="16"/>
      <c r="V12" s="16"/>
      <c r="W12" s="16"/>
      <c r="X12" s="16"/>
      <c r="Y12" s="16"/>
      <c r="Z12" s="16"/>
      <c r="AA12" s="16"/>
      <c r="AZ12" s="17"/>
      <c r="BA12" s="17"/>
      <c r="BB12" s="17"/>
      <c r="BC12" s="17"/>
      <c r="BD12" s="17"/>
    </row>
    <row r="13" spans="1:62" ht="14.4" customHeight="1" x14ac:dyDescent="0.3">
      <c r="B13" s="219"/>
      <c r="C13" s="62"/>
      <c r="D13" s="63"/>
      <c r="E13" s="223"/>
      <c r="F13" s="224"/>
      <c r="G13" s="225"/>
      <c r="H13" s="56"/>
      <c r="I13" s="61"/>
      <c r="J13" s="56"/>
      <c r="K13" s="16"/>
      <c r="L13" s="16"/>
      <c r="M13" s="16"/>
      <c r="N13" s="16"/>
      <c r="O13" s="16"/>
      <c r="P13" s="16"/>
      <c r="Q13" s="16"/>
      <c r="R13" s="16"/>
      <c r="S13" s="16"/>
      <c r="T13" s="16"/>
      <c r="U13" s="16"/>
      <c r="V13" s="16"/>
      <c r="W13" s="16"/>
      <c r="X13" s="16"/>
      <c r="Y13" s="16"/>
      <c r="Z13" s="16"/>
      <c r="AA13" s="16"/>
      <c r="AZ13" s="17"/>
      <c r="BA13" s="17"/>
      <c r="BB13" s="17"/>
      <c r="BC13" s="17"/>
      <c r="BD13" s="17"/>
    </row>
    <row r="14" spans="1:62" s="18" customFormat="1" ht="14.4" customHeight="1" x14ac:dyDescent="0.3">
      <c r="A14" s="16"/>
      <c r="B14" s="226" t="s">
        <v>18</v>
      </c>
      <c r="C14" s="227"/>
      <c r="D14" s="227"/>
      <c r="E14" s="227"/>
      <c r="F14" s="227"/>
      <c r="G14" s="228"/>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row>
    <row r="15" spans="1:62" ht="14.4" customHeight="1" x14ac:dyDescent="0.3">
      <c r="B15" s="73" t="s">
        <v>5</v>
      </c>
      <c r="C15" s="64" t="str">
        <f>B90</f>
        <v>N000  Gamtos mokslai</v>
      </c>
      <c r="D15" s="229"/>
      <c r="E15" s="54">
        <f>G102</f>
        <v>26</v>
      </c>
      <c r="F15" s="54">
        <f>I102</f>
        <v>24.5</v>
      </c>
      <c r="G15" s="54">
        <f>E15+F15/3</f>
        <v>34.166666666666664</v>
      </c>
      <c r="H15" s="16"/>
      <c r="I15" s="16"/>
      <c r="J15" s="16"/>
      <c r="K15" s="16"/>
      <c r="L15" s="16"/>
      <c r="M15" s="16"/>
      <c r="N15" s="16"/>
      <c r="O15" s="16"/>
      <c r="P15" s="16"/>
      <c r="Q15" s="16"/>
      <c r="R15" s="16"/>
      <c r="S15" s="16"/>
      <c r="T15" s="16"/>
      <c r="U15" s="16"/>
      <c r="V15" s="16"/>
      <c r="W15" s="16"/>
      <c r="X15" s="16"/>
      <c r="Y15" s="16"/>
      <c r="Z15" s="16"/>
      <c r="AA15" s="16"/>
      <c r="AZ15" s="17"/>
      <c r="BA15" s="17"/>
      <c r="BB15" s="17"/>
      <c r="BC15" s="17"/>
      <c r="BD15" s="17"/>
    </row>
    <row r="16" spans="1:62" ht="14.4" customHeight="1" x14ac:dyDescent="0.3">
      <c r="B16" s="6" t="s">
        <v>6</v>
      </c>
      <c r="C16" s="64" t="str">
        <f>B103</f>
        <v>S000  Socialiniai mokslai</v>
      </c>
      <c r="D16" s="230"/>
      <c r="E16" s="54">
        <f>G111</f>
        <v>18.5</v>
      </c>
      <c r="F16" s="54">
        <f>I111</f>
        <v>18</v>
      </c>
      <c r="G16" s="54">
        <f>E16+F16/3</f>
        <v>24.5</v>
      </c>
      <c r="H16" s="16"/>
      <c r="I16" s="16"/>
      <c r="J16" s="16"/>
      <c r="K16" s="16"/>
      <c r="L16" s="16"/>
      <c r="M16" s="16"/>
      <c r="N16" s="16"/>
      <c r="O16" s="16"/>
      <c r="P16" s="16"/>
      <c r="Q16" s="16"/>
      <c r="R16" s="16"/>
      <c r="S16" s="16"/>
      <c r="T16" s="16"/>
      <c r="U16" s="16"/>
      <c r="V16" s="16"/>
      <c r="W16" s="16"/>
      <c r="X16" s="16"/>
      <c r="Y16" s="16"/>
      <c r="Z16" s="16"/>
      <c r="AA16" s="16"/>
      <c r="BE16" s="16"/>
      <c r="BF16" s="16"/>
      <c r="BG16" s="16"/>
      <c r="BH16" s="16"/>
      <c r="BI16" s="16"/>
      <c r="BJ16" s="16"/>
    </row>
    <row r="17" spans="1:58" ht="15.6" customHeight="1" x14ac:dyDescent="0.3">
      <c r="B17" s="7" t="s">
        <v>19</v>
      </c>
      <c r="C17" s="65">
        <f>B112</f>
        <v>0</v>
      </c>
      <c r="D17" s="231"/>
      <c r="E17" s="54">
        <f>G121</f>
        <v>0</v>
      </c>
      <c r="F17" s="54">
        <f>I121</f>
        <v>0</v>
      </c>
      <c r="G17" s="54">
        <f>E17+F17/3</f>
        <v>0</v>
      </c>
      <c r="H17" s="26"/>
      <c r="I17" s="16"/>
      <c r="J17" s="16"/>
      <c r="K17" s="16"/>
      <c r="L17" s="16"/>
      <c r="M17" s="16"/>
      <c r="N17" s="26"/>
      <c r="O17" s="26"/>
      <c r="P17" s="26"/>
      <c r="Q17" s="26"/>
      <c r="R17" s="26"/>
      <c r="S17" s="26"/>
      <c r="T17" s="26"/>
      <c r="U17" s="26"/>
      <c r="V17" s="16"/>
      <c r="W17" s="16"/>
      <c r="X17" s="16"/>
      <c r="Y17" s="16"/>
      <c r="Z17" s="16"/>
      <c r="AA17" s="16"/>
      <c r="BE17" s="16"/>
      <c r="BF17" s="16"/>
    </row>
    <row r="18" spans="1:58" s="16" customFormat="1" x14ac:dyDescent="0.3">
      <c r="A18" s="27"/>
      <c r="B18" s="28"/>
      <c r="C18" s="29"/>
      <c r="D18" s="29"/>
    </row>
    <row r="19" spans="1:58" s="16" customFormat="1" x14ac:dyDescent="0.3">
      <c r="A19" s="27"/>
      <c r="B19" s="28"/>
      <c r="C19" s="29"/>
      <c r="D19" s="29"/>
    </row>
    <row r="20" spans="1:58" s="16" customFormat="1" ht="14.4" customHeight="1" x14ac:dyDescent="0.3">
      <c r="A20" s="19"/>
      <c r="B20" s="232" t="s">
        <v>133</v>
      </c>
      <c r="C20" s="232"/>
      <c r="D20" s="232"/>
      <c r="E20" s="232"/>
      <c r="F20" s="232"/>
      <c r="G20" s="232"/>
      <c r="H20" s="232"/>
      <c r="I20" s="232"/>
      <c r="J20" s="232"/>
      <c r="K20" s="232"/>
      <c r="L20" s="232"/>
      <c r="M20" s="232"/>
    </row>
    <row r="21" spans="1:58" s="16" customFormat="1" x14ac:dyDescent="0.3">
      <c r="A21" s="19"/>
      <c r="B21" s="87" t="s">
        <v>144</v>
      </c>
      <c r="C21" s="68"/>
      <c r="D21" s="68"/>
      <c r="E21" s="29"/>
    </row>
    <row r="22" spans="1:58" ht="15.6" customHeight="1" x14ac:dyDescent="0.3">
      <c r="A22" s="19"/>
      <c r="B22" s="233"/>
      <c r="C22" s="233"/>
      <c r="D22" s="233"/>
      <c r="E22" s="29"/>
      <c r="F22" s="234" t="s">
        <v>127</v>
      </c>
      <c r="G22" s="234"/>
      <c r="H22" s="234"/>
      <c r="I22" s="234"/>
      <c r="J22" s="234"/>
      <c r="K22" s="234"/>
      <c r="L22" s="234"/>
      <c r="M22" s="234"/>
      <c r="N22" s="234"/>
      <c r="O22" s="234"/>
      <c r="P22" s="234"/>
      <c r="Q22" s="234"/>
      <c r="R22" s="234" t="s">
        <v>28</v>
      </c>
      <c r="S22" s="234"/>
      <c r="T22" s="234"/>
      <c r="U22" s="234"/>
      <c r="V22" s="234"/>
      <c r="W22" s="234"/>
      <c r="X22" s="234"/>
      <c r="Y22" s="234"/>
      <c r="Z22" s="234"/>
      <c r="AA22" s="234"/>
      <c r="AB22" s="234" t="s">
        <v>126</v>
      </c>
      <c r="AC22" s="234"/>
    </row>
    <row r="23" spans="1:58" s="18" customFormat="1" ht="45" customHeight="1" x14ac:dyDescent="0.3">
      <c r="A23" s="16"/>
      <c r="B23" s="239" t="s">
        <v>94</v>
      </c>
      <c r="C23" s="239" t="s">
        <v>95</v>
      </c>
      <c r="D23" s="239" t="s">
        <v>0</v>
      </c>
      <c r="E23" s="240" t="s">
        <v>2</v>
      </c>
      <c r="F23" s="241" t="s">
        <v>14</v>
      </c>
      <c r="G23" s="241"/>
      <c r="H23" s="241" t="s">
        <v>15</v>
      </c>
      <c r="I23" s="241"/>
      <c r="J23" s="242" t="s">
        <v>129</v>
      </c>
      <c r="K23" s="242"/>
      <c r="L23" s="241" t="s">
        <v>16</v>
      </c>
      <c r="M23" s="241"/>
      <c r="N23" s="245" t="s">
        <v>17</v>
      </c>
      <c r="O23" s="245"/>
      <c r="P23" s="246" t="s">
        <v>22</v>
      </c>
      <c r="Q23" s="247"/>
      <c r="R23" s="241" t="s">
        <v>10</v>
      </c>
      <c r="S23" s="241"/>
      <c r="T23" s="241" t="s">
        <v>11</v>
      </c>
      <c r="U23" s="241"/>
      <c r="V23" s="241" t="s">
        <v>12</v>
      </c>
      <c r="W23" s="241"/>
      <c r="X23" s="241" t="s">
        <v>13</v>
      </c>
      <c r="Y23" s="241"/>
      <c r="Z23" s="241" t="s">
        <v>22</v>
      </c>
      <c r="AA23" s="241"/>
      <c r="AB23" s="234"/>
      <c r="AC23" s="234"/>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row>
    <row r="24" spans="1:58" s="18" customFormat="1" ht="29.4" customHeight="1" x14ac:dyDescent="0.3">
      <c r="A24" s="16"/>
      <c r="B24" s="239"/>
      <c r="C24" s="239"/>
      <c r="D24" s="239"/>
      <c r="E24" s="240"/>
      <c r="F24" s="71" t="s">
        <v>135</v>
      </c>
      <c r="G24" s="10" t="s">
        <v>136</v>
      </c>
      <c r="H24" s="71" t="s">
        <v>23</v>
      </c>
      <c r="I24" s="10" t="s">
        <v>26</v>
      </c>
      <c r="J24" s="71" t="s">
        <v>23</v>
      </c>
      <c r="K24" s="10" t="s">
        <v>26</v>
      </c>
      <c r="L24" s="71" t="s">
        <v>23</v>
      </c>
      <c r="M24" s="10" t="s">
        <v>26</v>
      </c>
      <c r="N24" s="71" t="s">
        <v>23</v>
      </c>
      <c r="O24" s="10" t="s">
        <v>26</v>
      </c>
      <c r="P24" s="71" t="s">
        <v>23</v>
      </c>
      <c r="Q24" s="10" t="s">
        <v>26</v>
      </c>
      <c r="R24" s="71" t="s">
        <v>23</v>
      </c>
      <c r="S24" s="10" t="s">
        <v>26</v>
      </c>
      <c r="T24" s="71" t="s">
        <v>23</v>
      </c>
      <c r="U24" s="10" t="s">
        <v>26</v>
      </c>
      <c r="V24" s="71" t="s">
        <v>23</v>
      </c>
      <c r="W24" s="10" t="s">
        <v>26</v>
      </c>
      <c r="X24" s="71" t="s">
        <v>23</v>
      </c>
      <c r="Y24" s="10" t="s">
        <v>26</v>
      </c>
      <c r="Z24" s="71" t="s">
        <v>23</v>
      </c>
      <c r="AA24" s="10" t="s">
        <v>26</v>
      </c>
      <c r="AB24" s="71" t="s">
        <v>23</v>
      </c>
      <c r="AC24" s="10" t="s">
        <v>1</v>
      </c>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row>
    <row r="25" spans="1:58" x14ac:dyDescent="0.3">
      <c r="B25" s="30" t="s">
        <v>118</v>
      </c>
      <c r="C25" s="30" t="s">
        <v>120</v>
      </c>
      <c r="D25" s="31" t="s">
        <v>30</v>
      </c>
      <c r="E25" s="32" t="s">
        <v>36</v>
      </c>
      <c r="F25" s="33">
        <v>4</v>
      </c>
      <c r="G25" s="34">
        <v>2</v>
      </c>
      <c r="H25" s="33">
        <v>5</v>
      </c>
      <c r="I25" s="34">
        <v>2.5</v>
      </c>
      <c r="J25" s="33">
        <v>6</v>
      </c>
      <c r="K25" s="34">
        <v>3</v>
      </c>
      <c r="L25" s="33">
        <v>2</v>
      </c>
      <c r="M25" s="34">
        <v>2</v>
      </c>
      <c r="N25" s="33">
        <v>2</v>
      </c>
      <c r="O25" s="34">
        <v>1.5</v>
      </c>
      <c r="P25" s="69">
        <f>SUM(F25,H25,J25,L25,N25)</f>
        <v>19</v>
      </c>
      <c r="Q25" s="35">
        <f>SUM(G25,I25,K25,M25,O25)</f>
        <v>11</v>
      </c>
      <c r="R25" s="33">
        <v>4</v>
      </c>
      <c r="S25" s="34">
        <v>2</v>
      </c>
      <c r="T25" s="33">
        <v>6</v>
      </c>
      <c r="U25" s="34">
        <v>4</v>
      </c>
      <c r="V25" s="33">
        <v>5</v>
      </c>
      <c r="W25" s="34">
        <v>5</v>
      </c>
      <c r="X25" s="33">
        <v>2</v>
      </c>
      <c r="Y25" s="34">
        <v>1</v>
      </c>
      <c r="Z25" s="69">
        <f>SUM(R25,T25,V25,X25)</f>
        <v>17</v>
      </c>
      <c r="AA25" s="35">
        <f>SUM(S25,U25,W25,Y25)</f>
        <v>12</v>
      </c>
      <c r="AB25" s="20">
        <v>35</v>
      </c>
      <c r="AC25" s="36">
        <f>Q25+AA25/3</f>
        <v>15</v>
      </c>
    </row>
    <row r="26" spans="1:58" x14ac:dyDescent="0.3">
      <c r="B26" s="30"/>
      <c r="C26" s="30" t="s">
        <v>120</v>
      </c>
      <c r="D26" s="31" t="s">
        <v>30</v>
      </c>
      <c r="E26" s="32" t="s">
        <v>37</v>
      </c>
      <c r="F26" s="33">
        <v>3</v>
      </c>
      <c r="G26" s="34">
        <v>1</v>
      </c>
      <c r="H26" s="33">
        <v>4</v>
      </c>
      <c r="I26" s="34">
        <v>2</v>
      </c>
      <c r="J26" s="33">
        <v>6</v>
      </c>
      <c r="K26" s="34">
        <v>3</v>
      </c>
      <c r="L26" s="33">
        <v>6</v>
      </c>
      <c r="M26" s="34">
        <v>3</v>
      </c>
      <c r="N26" s="33">
        <v>9</v>
      </c>
      <c r="O26" s="34">
        <v>3.5</v>
      </c>
      <c r="P26" s="69">
        <f t="shared" ref="P26:Q77" si="0">SUM(F26,H26,J26,L26,N26)</f>
        <v>28</v>
      </c>
      <c r="Q26" s="35">
        <f t="shared" si="0"/>
        <v>12.5</v>
      </c>
      <c r="R26" s="33">
        <v>3</v>
      </c>
      <c r="S26" s="34">
        <v>1</v>
      </c>
      <c r="T26" s="33">
        <v>10</v>
      </c>
      <c r="U26" s="34">
        <v>4</v>
      </c>
      <c r="V26" s="33">
        <v>6</v>
      </c>
      <c r="W26" s="34">
        <v>3.5</v>
      </c>
      <c r="X26" s="33">
        <v>4</v>
      </c>
      <c r="Y26" s="34">
        <v>2</v>
      </c>
      <c r="Z26" s="69">
        <f t="shared" ref="Z26:AA42" si="1">SUM(R26,T26,V26,X26)</f>
        <v>23</v>
      </c>
      <c r="AA26" s="35">
        <f t="shared" si="1"/>
        <v>10.5</v>
      </c>
      <c r="AB26" s="20">
        <v>34</v>
      </c>
      <c r="AC26" s="36">
        <f t="shared" ref="AC26:AC42" si="2">Q26+AA26/3</f>
        <v>16</v>
      </c>
    </row>
    <row r="27" spans="1:58" x14ac:dyDescent="0.3">
      <c r="B27" s="30"/>
      <c r="C27" s="30" t="s">
        <v>121</v>
      </c>
      <c r="D27" s="31" t="s">
        <v>30</v>
      </c>
      <c r="E27" s="32" t="s">
        <v>38</v>
      </c>
      <c r="F27" s="33">
        <v>1</v>
      </c>
      <c r="G27" s="34">
        <v>0.5</v>
      </c>
      <c r="H27" s="33">
        <v>1</v>
      </c>
      <c r="I27" s="34">
        <v>0.5</v>
      </c>
      <c r="J27" s="33">
        <v>1</v>
      </c>
      <c r="K27" s="34">
        <v>0.5</v>
      </c>
      <c r="L27" s="33">
        <v>1</v>
      </c>
      <c r="M27" s="34">
        <v>0.5</v>
      </c>
      <c r="N27" s="33">
        <v>1</v>
      </c>
      <c r="O27" s="34">
        <v>0.5</v>
      </c>
      <c r="P27" s="69">
        <f t="shared" si="0"/>
        <v>5</v>
      </c>
      <c r="Q27" s="35">
        <f t="shared" si="0"/>
        <v>2.5</v>
      </c>
      <c r="R27" s="33">
        <v>1</v>
      </c>
      <c r="S27" s="34">
        <v>0.5</v>
      </c>
      <c r="T27" s="33">
        <v>1</v>
      </c>
      <c r="U27" s="34">
        <v>0.5</v>
      </c>
      <c r="V27" s="33">
        <v>1</v>
      </c>
      <c r="W27" s="34">
        <v>0.5</v>
      </c>
      <c r="X27" s="33">
        <v>1</v>
      </c>
      <c r="Y27" s="34">
        <v>0.5</v>
      </c>
      <c r="Z27" s="69">
        <f t="shared" si="1"/>
        <v>4</v>
      </c>
      <c r="AA27" s="35">
        <f t="shared" si="1"/>
        <v>2</v>
      </c>
      <c r="AB27" s="20">
        <v>6</v>
      </c>
      <c r="AC27" s="36">
        <f t="shared" si="2"/>
        <v>3.1666666666666665</v>
      </c>
    </row>
    <row r="28" spans="1:58" x14ac:dyDescent="0.3">
      <c r="B28" s="30"/>
      <c r="C28" s="30"/>
      <c r="D28" s="31"/>
      <c r="E28" s="32"/>
      <c r="F28" s="33"/>
      <c r="G28" s="34"/>
      <c r="H28" s="33"/>
      <c r="I28" s="34"/>
      <c r="J28" s="33"/>
      <c r="K28" s="34"/>
      <c r="L28" s="33"/>
      <c r="M28" s="34"/>
      <c r="N28" s="33"/>
      <c r="O28" s="34"/>
      <c r="P28" s="69">
        <f t="shared" si="0"/>
        <v>0</v>
      </c>
      <c r="Q28" s="35">
        <f t="shared" si="0"/>
        <v>0</v>
      </c>
      <c r="R28" s="33"/>
      <c r="S28" s="34"/>
      <c r="T28" s="33"/>
      <c r="U28" s="34"/>
      <c r="V28" s="33"/>
      <c r="W28" s="34"/>
      <c r="X28" s="33"/>
      <c r="Y28" s="34"/>
      <c r="Z28" s="69">
        <f t="shared" si="1"/>
        <v>0</v>
      </c>
      <c r="AA28" s="35">
        <f t="shared" si="1"/>
        <v>0</v>
      </c>
      <c r="AB28" s="20"/>
      <c r="AC28" s="36">
        <f t="shared" si="2"/>
        <v>0</v>
      </c>
    </row>
    <row r="29" spans="1:58" x14ac:dyDescent="0.3">
      <c r="B29" s="30"/>
      <c r="C29" s="30"/>
      <c r="D29" s="31"/>
      <c r="E29" s="32"/>
      <c r="F29" s="33"/>
      <c r="G29" s="34"/>
      <c r="H29" s="33"/>
      <c r="I29" s="34"/>
      <c r="J29" s="33"/>
      <c r="K29" s="34"/>
      <c r="L29" s="33"/>
      <c r="M29" s="34"/>
      <c r="N29" s="33"/>
      <c r="O29" s="34"/>
      <c r="P29" s="69">
        <f t="shared" si="0"/>
        <v>0</v>
      </c>
      <c r="Q29" s="35">
        <f t="shared" si="0"/>
        <v>0</v>
      </c>
      <c r="R29" s="33"/>
      <c r="S29" s="34"/>
      <c r="T29" s="33"/>
      <c r="U29" s="34"/>
      <c r="V29" s="33"/>
      <c r="W29" s="34"/>
      <c r="X29" s="33"/>
      <c r="Y29" s="34"/>
      <c r="Z29" s="69">
        <f t="shared" si="1"/>
        <v>0</v>
      </c>
      <c r="AA29" s="35">
        <f t="shared" si="1"/>
        <v>0</v>
      </c>
      <c r="AB29" s="20"/>
      <c r="AC29" s="36">
        <f t="shared" si="2"/>
        <v>0</v>
      </c>
    </row>
    <row r="30" spans="1:58" x14ac:dyDescent="0.3">
      <c r="B30" s="30"/>
      <c r="C30" s="30"/>
      <c r="D30" s="31"/>
      <c r="E30" s="32"/>
      <c r="F30" s="33"/>
      <c r="G30" s="34"/>
      <c r="H30" s="33"/>
      <c r="I30" s="34"/>
      <c r="J30" s="33"/>
      <c r="K30" s="34"/>
      <c r="L30" s="33"/>
      <c r="M30" s="34"/>
      <c r="N30" s="33"/>
      <c r="O30" s="34"/>
      <c r="P30" s="69">
        <f t="shared" si="0"/>
        <v>0</v>
      </c>
      <c r="Q30" s="35">
        <f t="shared" si="0"/>
        <v>0</v>
      </c>
      <c r="R30" s="33"/>
      <c r="S30" s="34"/>
      <c r="T30" s="33"/>
      <c r="U30" s="34"/>
      <c r="V30" s="33"/>
      <c r="W30" s="34"/>
      <c r="X30" s="33"/>
      <c r="Y30" s="34"/>
      <c r="Z30" s="69">
        <f t="shared" si="1"/>
        <v>0</v>
      </c>
      <c r="AA30" s="35">
        <f t="shared" si="1"/>
        <v>0</v>
      </c>
      <c r="AB30" s="20"/>
      <c r="AC30" s="36">
        <f t="shared" si="2"/>
        <v>0</v>
      </c>
    </row>
    <row r="31" spans="1:58" x14ac:dyDescent="0.3">
      <c r="B31" s="30"/>
      <c r="C31" s="30"/>
      <c r="D31" s="31"/>
      <c r="E31" s="32"/>
      <c r="F31" s="33"/>
      <c r="G31" s="34"/>
      <c r="H31" s="33"/>
      <c r="I31" s="34"/>
      <c r="J31" s="33"/>
      <c r="K31" s="34"/>
      <c r="L31" s="33"/>
      <c r="M31" s="34"/>
      <c r="N31" s="33"/>
      <c r="O31" s="34"/>
      <c r="P31" s="69">
        <f t="shared" si="0"/>
        <v>0</v>
      </c>
      <c r="Q31" s="35">
        <f t="shared" si="0"/>
        <v>0</v>
      </c>
      <c r="R31" s="33"/>
      <c r="S31" s="34"/>
      <c r="T31" s="33"/>
      <c r="U31" s="34"/>
      <c r="V31" s="33"/>
      <c r="W31" s="34"/>
      <c r="X31" s="33"/>
      <c r="Y31" s="34"/>
      <c r="Z31" s="69">
        <f t="shared" si="1"/>
        <v>0</v>
      </c>
      <c r="AA31" s="35">
        <f t="shared" si="1"/>
        <v>0</v>
      </c>
      <c r="AB31" s="20"/>
      <c r="AC31" s="36">
        <f t="shared" si="2"/>
        <v>0</v>
      </c>
    </row>
    <row r="32" spans="1:58" x14ac:dyDescent="0.3">
      <c r="B32" s="30"/>
      <c r="C32" s="30"/>
      <c r="D32" s="31"/>
      <c r="E32" s="32"/>
      <c r="F32" s="33"/>
      <c r="G32" s="34"/>
      <c r="H32" s="33"/>
      <c r="I32" s="34"/>
      <c r="J32" s="33"/>
      <c r="K32" s="34"/>
      <c r="L32" s="33"/>
      <c r="M32" s="34"/>
      <c r="N32" s="33"/>
      <c r="O32" s="34"/>
      <c r="P32" s="69">
        <f t="shared" si="0"/>
        <v>0</v>
      </c>
      <c r="Q32" s="35">
        <f t="shared" si="0"/>
        <v>0</v>
      </c>
      <c r="R32" s="33"/>
      <c r="S32" s="34"/>
      <c r="T32" s="33"/>
      <c r="U32" s="34"/>
      <c r="V32" s="33"/>
      <c r="W32" s="34"/>
      <c r="X32" s="33"/>
      <c r="Y32" s="34"/>
      <c r="Z32" s="69">
        <f t="shared" si="1"/>
        <v>0</v>
      </c>
      <c r="AA32" s="35">
        <f t="shared" si="1"/>
        <v>0</v>
      </c>
      <c r="AB32" s="20"/>
      <c r="AC32" s="36">
        <f t="shared" si="2"/>
        <v>0</v>
      </c>
    </row>
    <row r="33" spans="2:29" x14ac:dyDescent="0.3">
      <c r="B33" s="30"/>
      <c r="C33" s="30"/>
      <c r="D33" s="31"/>
      <c r="E33" s="32"/>
      <c r="F33" s="33"/>
      <c r="G33" s="34"/>
      <c r="H33" s="33"/>
      <c r="I33" s="34"/>
      <c r="J33" s="33"/>
      <c r="K33" s="34"/>
      <c r="L33" s="33"/>
      <c r="M33" s="34"/>
      <c r="N33" s="33"/>
      <c r="O33" s="34"/>
      <c r="P33" s="69">
        <f t="shared" si="0"/>
        <v>0</v>
      </c>
      <c r="Q33" s="35">
        <f t="shared" si="0"/>
        <v>0</v>
      </c>
      <c r="R33" s="33"/>
      <c r="S33" s="34"/>
      <c r="T33" s="33"/>
      <c r="U33" s="34"/>
      <c r="V33" s="33"/>
      <c r="W33" s="34"/>
      <c r="X33" s="33"/>
      <c r="Y33" s="34"/>
      <c r="Z33" s="69">
        <f t="shared" si="1"/>
        <v>0</v>
      </c>
      <c r="AA33" s="35">
        <f t="shared" si="1"/>
        <v>0</v>
      </c>
      <c r="AB33" s="20"/>
      <c r="AC33" s="36">
        <f t="shared" si="2"/>
        <v>0</v>
      </c>
    </row>
    <row r="34" spans="2:29" x14ac:dyDescent="0.3">
      <c r="B34" s="31"/>
      <c r="C34" s="30"/>
      <c r="D34" s="31"/>
      <c r="E34" s="32"/>
      <c r="F34" s="33"/>
      <c r="G34" s="34"/>
      <c r="H34" s="33"/>
      <c r="I34" s="34"/>
      <c r="J34" s="33"/>
      <c r="K34" s="34"/>
      <c r="L34" s="33"/>
      <c r="M34" s="34"/>
      <c r="N34" s="33"/>
      <c r="O34" s="34"/>
      <c r="P34" s="69">
        <f t="shared" si="0"/>
        <v>0</v>
      </c>
      <c r="Q34" s="35">
        <f t="shared" si="0"/>
        <v>0</v>
      </c>
      <c r="R34" s="33"/>
      <c r="S34" s="34"/>
      <c r="T34" s="33"/>
      <c r="U34" s="34"/>
      <c r="V34" s="33"/>
      <c r="W34" s="34"/>
      <c r="X34" s="33"/>
      <c r="Y34" s="34"/>
      <c r="Z34" s="69">
        <f t="shared" si="1"/>
        <v>0</v>
      </c>
      <c r="AA34" s="35">
        <f t="shared" si="1"/>
        <v>0</v>
      </c>
      <c r="AB34" s="20"/>
      <c r="AC34" s="36">
        <f t="shared" si="2"/>
        <v>0</v>
      </c>
    </row>
    <row r="35" spans="2:29" x14ac:dyDescent="0.3">
      <c r="B35" s="31"/>
      <c r="C35" s="30"/>
      <c r="D35" s="31"/>
      <c r="E35" s="32"/>
      <c r="F35" s="33"/>
      <c r="G35" s="34"/>
      <c r="H35" s="33"/>
      <c r="I35" s="34"/>
      <c r="J35" s="33"/>
      <c r="K35" s="34"/>
      <c r="L35" s="33"/>
      <c r="M35" s="34"/>
      <c r="N35" s="33"/>
      <c r="O35" s="34"/>
      <c r="P35" s="69">
        <f t="shared" si="0"/>
        <v>0</v>
      </c>
      <c r="Q35" s="35">
        <f t="shared" si="0"/>
        <v>0</v>
      </c>
      <c r="R35" s="33"/>
      <c r="S35" s="34"/>
      <c r="T35" s="33"/>
      <c r="U35" s="34"/>
      <c r="V35" s="33"/>
      <c r="W35" s="34"/>
      <c r="X35" s="33"/>
      <c r="Y35" s="34"/>
      <c r="Z35" s="69">
        <f t="shared" si="1"/>
        <v>0</v>
      </c>
      <c r="AA35" s="35">
        <f t="shared" si="1"/>
        <v>0</v>
      </c>
      <c r="AB35" s="20"/>
      <c r="AC35" s="36">
        <f t="shared" si="2"/>
        <v>0</v>
      </c>
    </row>
    <row r="36" spans="2:29" x14ac:dyDescent="0.3">
      <c r="B36" s="31"/>
      <c r="C36" s="30"/>
      <c r="D36" s="31"/>
      <c r="E36" s="32"/>
      <c r="F36" s="33"/>
      <c r="G36" s="34"/>
      <c r="H36" s="33"/>
      <c r="I36" s="34"/>
      <c r="J36" s="33"/>
      <c r="K36" s="34"/>
      <c r="L36" s="33"/>
      <c r="M36" s="34"/>
      <c r="N36" s="33"/>
      <c r="O36" s="34"/>
      <c r="P36" s="69">
        <f t="shared" si="0"/>
        <v>0</v>
      </c>
      <c r="Q36" s="35">
        <f t="shared" si="0"/>
        <v>0</v>
      </c>
      <c r="R36" s="33"/>
      <c r="S36" s="34"/>
      <c r="T36" s="33"/>
      <c r="U36" s="34"/>
      <c r="V36" s="33"/>
      <c r="W36" s="34"/>
      <c r="X36" s="33"/>
      <c r="Y36" s="34"/>
      <c r="Z36" s="69">
        <f t="shared" si="1"/>
        <v>0</v>
      </c>
      <c r="AA36" s="35">
        <f t="shared" si="1"/>
        <v>0</v>
      </c>
      <c r="AB36" s="20"/>
      <c r="AC36" s="36">
        <f t="shared" si="2"/>
        <v>0</v>
      </c>
    </row>
    <row r="37" spans="2:29" hidden="1" outlineLevel="1" x14ac:dyDescent="0.3">
      <c r="B37" s="31"/>
      <c r="C37" s="30"/>
      <c r="D37" s="31"/>
      <c r="E37" s="32"/>
      <c r="F37" s="33"/>
      <c r="G37" s="34"/>
      <c r="H37" s="33"/>
      <c r="I37" s="34"/>
      <c r="J37" s="33"/>
      <c r="K37" s="34"/>
      <c r="L37" s="33"/>
      <c r="M37" s="34"/>
      <c r="N37" s="33"/>
      <c r="O37" s="34"/>
      <c r="P37" s="69">
        <f t="shared" si="0"/>
        <v>0</v>
      </c>
      <c r="Q37" s="35">
        <f t="shared" si="0"/>
        <v>0</v>
      </c>
      <c r="R37" s="33"/>
      <c r="S37" s="34"/>
      <c r="T37" s="33"/>
      <c r="U37" s="34"/>
      <c r="V37" s="33"/>
      <c r="W37" s="34"/>
      <c r="X37" s="33"/>
      <c r="Y37" s="34"/>
      <c r="Z37" s="69">
        <f t="shared" si="1"/>
        <v>0</v>
      </c>
      <c r="AA37" s="35">
        <f t="shared" si="1"/>
        <v>0</v>
      </c>
      <c r="AB37" s="20"/>
      <c r="AC37" s="36">
        <f t="shared" si="2"/>
        <v>0</v>
      </c>
    </row>
    <row r="38" spans="2:29" hidden="1" outlineLevel="1" x14ac:dyDescent="0.3">
      <c r="B38" s="31"/>
      <c r="C38" s="30"/>
      <c r="D38" s="31"/>
      <c r="E38" s="32"/>
      <c r="F38" s="33"/>
      <c r="G38" s="34"/>
      <c r="H38" s="33"/>
      <c r="I38" s="34"/>
      <c r="J38" s="33"/>
      <c r="K38" s="34"/>
      <c r="L38" s="33"/>
      <c r="M38" s="34"/>
      <c r="N38" s="33"/>
      <c r="O38" s="34"/>
      <c r="P38" s="69">
        <f t="shared" si="0"/>
        <v>0</v>
      </c>
      <c r="Q38" s="35">
        <f t="shared" si="0"/>
        <v>0</v>
      </c>
      <c r="R38" s="33"/>
      <c r="S38" s="34"/>
      <c r="T38" s="33"/>
      <c r="U38" s="34"/>
      <c r="V38" s="33"/>
      <c r="W38" s="34"/>
      <c r="X38" s="33"/>
      <c r="Y38" s="34"/>
      <c r="Z38" s="69">
        <f t="shared" si="1"/>
        <v>0</v>
      </c>
      <c r="AA38" s="35">
        <f t="shared" si="1"/>
        <v>0</v>
      </c>
      <c r="AB38" s="20"/>
      <c r="AC38" s="36">
        <f t="shared" si="2"/>
        <v>0</v>
      </c>
    </row>
    <row r="39" spans="2:29" hidden="1" outlineLevel="1" x14ac:dyDescent="0.3">
      <c r="B39" s="31"/>
      <c r="C39" s="30"/>
      <c r="D39" s="31"/>
      <c r="E39" s="32"/>
      <c r="F39" s="33"/>
      <c r="G39" s="34"/>
      <c r="H39" s="33"/>
      <c r="I39" s="34"/>
      <c r="J39" s="33"/>
      <c r="K39" s="34"/>
      <c r="L39" s="33"/>
      <c r="M39" s="34"/>
      <c r="N39" s="33"/>
      <c r="O39" s="34"/>
      <c r="P39" s="69">
        <f t="shared" si="0"/>
        <v>0</v>
      </c>
      <c r="Q39" s="35">
        <f t="shared" si="0"/>
        <v>0</v>
      </c>
      <c r="R39" s="33"/>
      <c r="S39" s="34"/>
      <c r="T39" s="33"/>
      <c r="U39" s="34"/>
      <c r="V39" s="33"/>
      <c r="W39" s="34"/>
      <c r="X39" s="33"/>
      <c r="Y39" s="34"/>
      <c r="Z39" s="69">
        <f t="shared" si="1"/>
        <v>0</v>
      </c>
      <c r="AA39" s="35">
        <f t="shared" si="1"/>
        <v>0</v>
      </c>
      <c r="AB39" s="20"/>
      <c r="AC39" s="36">
        <f t="shared" si="2"/>
        <v>0</v>
      </c>
    </row>
    <row r="40" spans="2:29" hidden="1" outlineLevel="1" x14ac:dyDescent="0.3">
      <c r="B40" s="31"/>
      <c r="C40" s="30"/>
      <c r="D40" s="31"/>
      <c r="E40" s="32"/>
      <c r="F40" s="33"/>
      <c r="G40" s="34"/>
      <c r="H40" s="33"/>
      <c r="I40" s="34"/>
      <c r="J40" s="33"/>
      <c r="K40" s="34"/>
      <c r="L40" s="33"/>
      <c r="M40" s="34"/>
      <c r="N40" s="33"/>
      <c r="O40" s="34"/>
      <c r="P40" s="69">
        <f t="shared" si="0"/>
        <v>0</v>
      </c>
      <c r="Q40" s="35">
        <f t="shared" si="0"/>
        <v>0</v>
      </c>
      <c r="R40" s="33"/>
      <c r="S40" s="34"/>
      <c r="T40" s="33"/>
      <c r="U40" s="34"/>
      <c r="V40" s="33"/>
      <c r="W40" s="34"/>
      <c r="X40" s="33"/>
      <c r="Y40" s="34"/>
      <c r="Z40" s="69">
        <f t="shared" si="1"/>
        <v>0</v>
      </c>
      <c r="AA40" s="35">
        <f t="shared" si="1"/>
        <v>0</v>
      </c>
      <c r="AB40" s="20"/>
      <c r="AC40" s="36">
        <f t="shared" si="2"/>
        <v>0</v>
      </c>
    </row>
    <row r="41" spans="2:29" hidden="1" outlineLevel="1" x14ac:dyDescent="0.3">
      <c r="B41" s="31"/>
      <c r="C41" s="30"/>
      <c r="D41" s="31"/>
      <c r="E41" s="32"/>
      <c r="F41" s="33"/>
      <c r="G41" s="34"/>
      <c r="H41" s="33"/>
      <c r="I41" s="34"/>
      <c r="J41" s="33"/>
      <c r="K41" s="34"/>
      <c r="L41" s="33"/>
      <c r="M41" s="34"/>
      <c r="N41" s="33"/>
      <c r="O41" s="34"/>
      <c r="P41" s="69">
        <f t="shared" si="0"/>
        <v>0</v>
      </c>
      <c r="Q41" s="35">
        <f t="shared" si="0"/>
        <v>0</v>
      </c>
      <c r="R41" s="33"/>
      <c r="S41" s="34"/>
      <c r="T41" s="33"/>
      <c r="U41" s="34"/>
      <c r="V41" s="33"/>
      <c r="W41" s="34"/>
      <c r="X41" s="33"/>
      <c r="Y41" s="34"/>
      <c r="Z41" s="69">
        <f t="shared" si="1"/>
        <v>0</v>
      </c>
      <c r="AA41" s="35">
        <f t="shared" si="1"/>
        <v>0</v>
      </c>
      <c r="AB41" s="20"/>
      <c r="AC41" s="36">
        <f t="shared" si="2"/>
        <v>0</v>
      </c>
    </row>
    <row r="42" spans="2:29" hidden="1" outlineLevel="1" x14ac:dyDescent="0.3">
      <c r="B42" s="31"/>
      <c r="C42" s="31"/>
      <c r="D42" s="31"/>
      <c r="E42" s="32"/>
      <c r="F42" s="33"/>
      <c r="G42" s="34"/>
      <c r="H42" s="33"/>
      <c r="I42" s="34"/>
      <c r="J42" s="33"/>
      <c r="K42" s="34"/>
      <c r="L42" s="33"/>
      <c r="M42" s="34"/>
      <c r="N42" s="33"/>
      <c r="O42" s="34"/>
      <c r="P42" s="69">
        <f t="shared" si="0"/>
        <v>0</v>
      </c>
      <c r="Q42" s="35">
        <f t="shared" si="0"/>
        <v>0</v>
      </c>
      <c r="R42" s="33"/>
      <c r="S42" s="34"/>
      <c r="T42" s="33"/>
      <c r="U42" s="34"/>
      <c r="V42" s="33"/>
      <c r="W42" s="34"/>
      <c r="X42" s="33"/>
      <c r="Y42" s="34"/>
      <c r="Z42" s="69">
        <f t="shared" si="1"/>
        <v>0</v>
      </c>
      <c r="AA42" s="35">
        <f t="shared" si="1"/>
        <v>0</v>
      </c>
      <c r="AB42" s="20"/>
      <c r="AC42" s="36">
        <f t="shared" si="2"/>
        <v>0</v>
      </c>
    </row>
    <row r="43" spans="2:29" collapsed="1" x14ac:dyDescent="0.3">
      <c r="B43" s="243" t="s">
        <v>8</v>
      </c>
      <c r="C43" s="243"/>
      <c r="D43" s="243"/>
      <c r="E43" s="243"/>
      <c r="F43" s="13">
        <f t="shared" ref="F43:O43" si="3">SUM(F25:F42)</f>
        <v>8</v>
      </c>
      <c r="G43" s="37">
        <f t="shared" si="3"/>
        <v>3.5</v>
      </c>
      <c r="H43" s="13">
        <f t="shared" si="3"/>
        <v>10</v>
      </c>
      <c r="I43" s="37">
        <f t="shared" si="3"/>
        <v>5</v>
      </c>
      <c r="J43" s="13">
        <f t="shared" si="3"/>
        <v>13</v>
      </c>
      <c r="K43" s="37">
        <f t="shared" si="3"/>
        <v>6.5</v>
      </c>
      <c r="L43" s="13">
        <f t="shared" si="3"/>
        <v>9</v>
      </c>
      <c r="M43" s="37">
        <f t="shared" si="3"/>
        <v>5.5</v>
      </c>
      <c r="N43" s="13">
        <f t="shared" si="3"/>
        <v>12</v>
      </c>
      <c r="O43" s="37">
        <f t="shared" si="3"/>
        <v>5.5</v>
      </c>
      <c r="P43" s="69">
        <f t="shared" si="0"/>
        <v>52</v>
      </c>
      <c r="Q43" s="35">
        <f t="shared" si="0"/>
        <v>26</v>
      </c>
      <c r="R43" s="13">
        <f t="shared" ref="R43:Y43" si="4">SUM(R25:R42)</f>
        <v>8</v>
      </c>
      <c r="S43" s="37">
        <f t="shared" si="4"/>
        <v>3.5</v>
      </c>
      <c r="T43" s="13">
        <f t="shared" si="4"/>
        <v>17</v>
      </c>
      <c r="U43" s="37">
        <f t="shared" si="4"/>
        <v>8.5</v>
      </c>
      <c r="V43" s="13">
        <f t="shared" si="4"/>
        <v>12</v>
      </c>
      <c r="W43" s="37">
        <f t="shared" si="4"/>
        <v>9</v>
      </c>
      <c r="X43" s="13">
        <f t="shared" si="4"/>
        <v>7</v>
      </c>
      <c r="Y43" s="37">
        <f t="shared" si="4"/>
        <v>3.5</v>
      </c>
      <c r="Z43" s="69">
        <f>SUM(R43,T43,V43,X43)</f>
        <v>44</v>
      </c>
      <c r="AA43" s="35">
        <f>SUM(S43,U43,W43,Y43)</f>
        <v>24.5</v>
      </c>
      <c r="AB43" s="13">
        <f>SUM(AB25:AB42)</f>
        <v>75</v>
      </c>
      <c r="AC43" s="36">
        <f>Q43+AA43/3</f>
        <v>34.166666666666664</v>
      </c>
    </row>
    <row r="44" spans="2:29" x14ac:dyDescent="0.3">
      <c r="B44" s="30" t="s">
        <v>119</v>
      </c>
      <c r="C44" s="30" t="s">
        <v>122</v>
      </c>
      <c r="D44" s="31" t="s">
        <v>34</v>
      </c>
      <c r="E44" s="32" t="s">
        <v>71</v>
      </c>
      <c r="F44" s="33">
        <v>4</v>
      </c>
      <c r="G44" s="34">
        <v>2</v>
      </c>
      <c r="H44" s="33">
        <v>5</v>
      </c>
      <c r="I44" s="34">
        <v>2.5</v>
      </c>
      <c r="J44" s="33">
        <v>4</v>
      </c>
      <c r="K44" s="34">
        <v>3</v>
      </c>
      <c r="L44" s="33">
        <v>6</v>
      </c>
      <c r="M44" s="34">
        <v>4</v>
      </c>
      <c r="N44" s="33">
        <v>3</v>
      </c>
      <c r="O44" s="34">
        <v>2</v>
      </c>
      <c r="P44" s="69">
        <f t="shared" si="0"/>
        <v>22</v>
      </c>
      <c r="Q44" s="35">
        <f t="shared" si="0"/>
        <v>13.5</v>
      </c>
      <c r="R44" s="33">
        <v>4</v>
      </c>
      <c r="S44" s="34">
        <v>2</v>
      </c>
      <c r="T44" s="33">
        <v>6</v>
      </c>
      <c r="U44" s="34">
        <v>4</v>
      </c>
      <c r="V44" s="33">
        <v>5</v>
      </c>
      <c r="W44" s="34">
        <v>5</v>
      </c>
      <c r="X44" s="33">
        <v>4</v>
      </c>
      <c r="Y44" s="34">
        <v>3</v>
      </c>
      <c r="Z44" s="69">
        <f t="shared" ref="Z44:AA63" si="5">SUM(R44,T44,V44,X44)</f>
        <v>19</v>
      </c>
      <c r="AA44" s="35">
        <f t="shared" si="5"/>
        <v>14</v>
      </c>
      <c r="AB44" s="20">
        <v>35</v>
      </c>
      <c r="AC44" s="36">
        <f>Q44+AA44/3</f>
        <v>18.166666666666668</v>
      </c>
    </row>
    <row r="45" spans="2:29" x14ac:dyDescent="0.3">
      <c r="B45" s="31"/>
      <c r="C45" s="30" t="s">
        <v>123</v>
      </c>
      <c r="D45" s="31" t="s">
        <v>34</v>
      </c>
      <c r="E45" s="32" t="s">
        <v>72</v>
      </c>
      <c r="F45" s="33">
        <v>1</v>
      </c>
      <c r="G45" s="34">
        <v>0.5</v>
      </c>
      <c r="H45" s="33">
        <v>1</v>
      </c>
      <c r="I45" s="34">
        <v>0.5</v>
      </c>
      <c r="J45" s="33">
        <v>1</v>
      </c>
      <c r="K45" s="34">
        <v>0.5</v>
      </c>
      <c r="L45" s="33">
        <v>1</v>
      </c>
      <c r="M45" s="34">
        <v>0.5</v>
      </c>
      <c r="N45" s="33">
        <v>1</v>
      </c>
      <c r="O45" s="34">
        <v>0.5</v>
      </c>
      <c r="P45" s="69">
        <f t="shared" si="0"/>
        <v>5</v>
      </c>
      <c r="Q45" s="35">
        <f t="shared" si="0"/>
        <v>2.5</v>
      </c>
      <c r="R45" s="33">
        <v>1</v>
      </c>
      <c r="S45" s="34">
        <v>0.5</v>
      </c>
      <c r="T45" s="33">
        <v>1</v>
      </c>
      <c r="U45" s="34">
        <v>0.5</v>
      </c>
      <c r="V45" s="33">
        <v>1</v>
      </c>
      <c r="W45" s="34">
        <v>0.5</v>
      </c>
      <c r="X45" s="33">
        <v>1</v>
      </c>
      <c r="Y45" s="34">
        <v>0.5</v>
      </c>
      <c r="Z45" s="69">
        <f t="shared" si="5"/>
        <v>4</v>
      </c>
      <c r="AA45" s="35">
        <f t="shared" si="5"/>
        <v>2</v>
      </c>
      <c r="AB45" s="20">
        <v>6</v>
      </c>
      <c r="AC45" s="36">
        <f t="shared" ref="AC45:AC59" si="6">Q45+AA45/3</f>
        <v>3.1666666666666665</v>
      </c>
    </row>
    <row r="46" spans="2:29" x14ac:dyDescent="0.3">
      <c r="B46" s="31"/>
      <c r="C46" s="30" t="s">
        <v>141</v>
      </c>
      <c r="D46" s="31" t="s">
        <v>34</v>
      </c>
      <c r="E46" s="32" t="s">
        <v>73</v>
      </c>
      <c r="F46" s="33">
        <v>1</v>
      </c>
      <c r="G46" s="34">
        <v>0.5</v>
      </c>
      <c r="H46" s="33">
        <v>1</v>
      </c>
      <c r="I46" s="34">
        <v>0.5</v>
      </c>
      <c r="J46" s="33">
        <v>1</v>
      </c>
      <c r="K46" s="34">
        <v>0.5</v>
      </c>
      <c r="L46" s="33">
        <v>1</v>
      </c>
      <c r="M46" s="34">
        <v>0.5</v>
      </c>
      <c r="N46" s="33">
        <v>1</v>
      </c>
      <c r="O46" s="34">
        <v>0.5</v>
      </c>
      <c r="P46" s="69">
        <f t="shared" si="0"/>
        <v>5</v>
      </c>
      <c r="Q46" s="35">
        <f t="shared" si="0"/>
        <v>2.5</v>
      </c>
      <c r="R46" s="33">
        <v>1</v>
      </c>
      <c r="S46" s="34">
        <v>0.5</v>
      </c>
      <c r="T46" s="33">
        <v>1</v>
      </c>
      <c r="U46" s="34">
        <v>0.5</v>
      </c>
      <c r="V46" s="33">
        <v>1</v>
      </c>
      <c r="W46" s="34">
        <v>0.5</v>
      </c>
      <c r="X46" s="33">
        <v>1</v>
      </c>
      <c r="Y46" s="34">
        <v>0.5</v>
      </c>
      <c r="Z46" s="69">
        <f t="shared" si="5"/>
        <v>4</v>
      </c>
      <c r="AA46" s="35">
        <f t="shared" si="5"/>
        <v>2</v>
      </c>
      <c r="AB46" s="20">
        <v>6</v>
      </c>
      <c r="AC46" s="36">
        <f t="shared" si="6"/>
        <v>3.1666666666666665</v>
      </c>
    </row>
    <row r="47" spans="2:29" x14ac:dyDescent="0.3">
      <c r="B47" s="31"/>
      <c r="C47" s="30"/>
      <c r="D47" s="31"/>
      <c r="E47" s="32"/>
      <c r="F47" s="33"/>
      <c r="G47" s="34"/>
      <c r="H47" s="33"/>
      <c r="I47" s="34"/>
      <c r="J47" s="33"/>
      <c r="K47" s="34"/>
      <c r="L47" s="33"/>
      <c r="M47" s="34"/>
      <c r="N47" s="33"/>
      <c r="O47" s="34"/>
      <c r="P47" s="69">
        <f t="shared" si="0"/>
        <v>0</v>
      </c>
      <c r="Q47" s="35">
        <f t="shared" si="0"/>
        <v>0</v>
      </c>
      <c r="R47" s="33"/>
      <c r="S47" s="34"/>
      <c r="T47" s="33"/>
      <c r="U47" s="34"/>
      <c r="V47" s="33"/>
      <c r="W47" s="34"/>
      <c r="X47" s="33"/>
      <c r="Y47" s="34"/>
      <c r="Z47" s="69">
        <f t="shared" si="5"/>
        <v>0</v>
      </c>
      <c r="AA47" s="35">
        <f t="shared" si="5"/>
        <v>0</v>
      </c>
      <c r="AB47" s="20"/>
      <c r="AC47" s="36">
        <f t="shared" si="6"/>
        <v>0</v>
      </c>
    </row>
    <row r="48" spans="2:29" x14ac:dyDescent="0.3">
      <c r="B48" s="31"/>
      <c r="C48" s="30"/>
      <c r="D48" s="31"/>
      <c r="E48" s="32"/>
      <c r="F48" s="33"/>
      <c r="G48" s="34"/>
      <c r="H48" s="33"/>
      <c r="I48" s="34"/>
      <c r="J48" s="33"/>
      <c r="K48" s="34"/>
      <c r="L48" s="33"/>
      <c r="M48" s="34"/>
      <c r="N48" s="33"/>
      <c r="O48" s="34"/>
      <c r="P48" s="69">
        <f t="shared" si="0"/>
        <v>0</v>
      </c>
      <c r="Q48" s="35">
        <f t="shared" si="0"/>
        <v>0</v>
      </c>
      <c r="R48" s="33"/>
      <c r="S48" s="34"/>
      <c r="T48" s="33"/>
      <c r="U48" s="34"/>
      <c r="V48" s="33"/>
      <c r="W48" s="34"/>
      <c r="X48" s="33"/>
      <c r="Y48" s="34"/>
      <c r="Z48" s="69">
        <f t="shared" si="5"/>
        <v>0</v>
      </c>
      <c r="AA48" s="35">
        <f t="shared" si="5"/>
        <v>0</v>
      </c>
      <c r="AB48" s="20"/>
      <c r="AC48" s="36">
        <f t="shared" si="6"/>
        <v>0</v>
      </c>
    </row>
    <row r="49" spans="2:29" x14ac:dyDescent="0.3">
      <c r="B49" s="31"/>
      <c r="C49" s="30"/>
      <c r="D49" s="31"/>
      <c r="E49" s="32"/>
      <c r="F49" s="33"/>
      <c r="G49" s="34"/>
      <c r="H49" s="33"/>
      <c r="I49" s="34"/>
      <c r="J49" s="33"/>
      <c r="K49" s="34"/>
      <c r="L49" s="33"/>
      <c r="M49" s="34"/>
      <c r="N49" s="33"/>
      <c r="O49" s="34"/>
      <c r="P49" s="69">
        <f t="shared" si="0"/>
        <v>0</v>
      </c>
      <c r="Q49" s="35">
        <f t="shared" si="0"/>
        <v>0</v>
      </c>
      <c r="R49" s="33"/>
      <c r="S49" s="34"/>
      <c r="T49" s="33"/>
      <c r="U49" s="34"/>
      <c r="V49" s="33"/>
      <c r="W49" s="34"/>
      <c r="X49" s="33"/>
      <c r="Y49" s="34"/>
      <c r="Z49" s="69">
        <f t="shared" si="5"/>
        <v>0</v>
      </c>
      <c r="AA49" s="35">
        <f t="shared" si="5"/>
        <v>0</v>
      </c>
      <c r="AB49" s="20"/>
      <c r="AC49" s="36">
        <f t="shared" si="6"/>
        <v>0</v>
      </c>
    </row>
    <row r="50" spans="2:29" hidden="1" outlineLevel="1" x14ac:dyDescent="0.3">
      <c r="B50" s="31"/>
      <c r="C50" s="30"/>
      <c r="D50" s="31"/>
      <c r="E50" s="32"/>
      <c r="F50" s="33"/>
      <c r="G50" s="34"/>
      <c r="H50" s="33"/>
      <c r="I50" s="34"/>
      <c r="J50" s="33"/>
      <c r="K50" s="34"/>
      <c r="L50" s="33"/>
      <c r="M50" s="34"/>
      <c r="N50" s="33"/>
      <c r="O50" s="34"/>
      <c r="P50" s="69">
        <f t="shared" si="0"/>
        <v>0</v>
      </c>
      <c r="Q50" s="35">
        <f t="shared" si="0"/>
        <v>0</v>
      </c>
      <c r="R50" s="33"/>
      <c r="S50" s="34"/>
      <c r="T50" s="33"/>
      <c r="U50" s="34"/>
      <c r="V50" s="33"/>
      <c r="W50" s="34"/>
      <c r="X50" s="33"/>
      <c r="Y50" s="34"/>
      <c r="Z50" s="69">
        <f t="shared" si="5"/>
        <v>0</v>
      </c>
      <c r="AA50" s="35">
        <f t="shared" si="5"/>
        <v>0</v>
      </c>
      <c r="AB50" s="20"/>
      <c r="AC50" s="36">
        <f t="shared" si="6"/>
        <v>0</v>
      </c>
    </row>
    <row r="51" spans="2:29" hidden="1" outlineLevel="1" x14ac:dyDescent="0.3">
      <c r="B51" s="31"/>
      <c r="C51" s="30"/>
      <c r="D51" s="31"/>
      <c r="E51" s="32"/>
      <c r="F51" s="33"/>
      <c r="G51" s="34"/>
      <c r="H51" s="33"/>
      <c r="I51" s="34"/>
      <c r="J51" s="33"/>
      <c r="K51" s="34"/>
      <c r="L51" s="33"/>
      <c r="M51" s="34"/>
      <c r="N51" s="33"/>
      <c r="O51" s="34"/>
      <c r="P51" s="69">
        <f t="shared" si="0"/>
        <v>0</v>
      </c>
      <c r="Q51" s="35">
        <f t="shared" si="0"/>
        <v>0</v>
      </c>
      <c r="R51" s="33"/>
      <c r="S51" s="34"/>
      <c r="T51" s="33"/>
      <c r="U51" s="34"/>
      <c r="V51" s="33"/>
      <c r="W51" s="34"/>
      <c r="X51" s="33"/>
      <c r="Y51" s="34"/>
      <c r="Z51" s="69">
        <f t="shared" si="5"/>
        <v>0</v>
      </c>
      <c r="AA51" s="35">
        <f t="shared" si="5"/>
        <v>0</v>
      </c>
      <c r="AB51" s="20"/>
      <c r="AC51" s="36">
        <f t="shared" si="6"/>
        <v>0</v>
      </c>
    </row>
    <row r="52" spans="2:29" hidden="1" outlineLevel="1" x14ac:dyDescent="0.3">
      <c r="B52" s="31"/>
      <c r="C52" s="30"/>
      <c r="D52" s="31"/>
      <c r="E52" s="32"/>
      <c r="F52" s="33"/>
      <c r="G52" s="34"/>
      <c r="H52" s="33"/>
      <c r="I52" s="34"/>
      <c r="J52" s="33"/>
      <c r="K52" s="34"/>
      <c r="L52" s="33"/>
      <c r="M52" s="34"/>
      <c r="N52" s="33"/>
      <c r="O52" s="34"/>
      <c r="P52" s="69">
        <f t="shared" si="0"/>
        <v>0</v>
      </c>
      <c r="Q52" s="35">
        <f t="shared" si="0"/>
        <v>0</v>
      </c>
      <c r="R52" s="33"/>
      <c r="S52" s="34"/>
      <c r="T52" s="33"/>
      <c r="U52" s="34"/>
      <c r="V52" s="33"/>
      <c r="W52" s="34"/>
      <c r="X52" s="33"/>
      <c r="Y52" s="34"/>
      <c r="Z52" s="69">
        <f t="shared" si="5"/>
        <v>0</v>
      </c>
      <c r="AA52" s="35">
        <f t="shared" si="5"/>
        <v>0</v>
      </c>
      <c r="AB52" s="20"/>
      <c r="AC52" s="36">
        <f t="shared" si="6"/>
        <v>0</v>
      </c>
    </row>
    <row r="53" spans="2:29" hidden="1" outlineLevel="1" x14ac:dyDescent="0.3">
      <c r="B53" s="31"/>
      <c r="C53" s="30"/>
      <c r="D53" s="31"/>
      <c r="E53" s="32"/>
      <c r="F53" s="33"/>
      <c r="G53" s="34"/>
      <c r="H53" s="33"/>
      <c r="I53" s="34"/>
      <c r="J53" s="33"/>
      <c r="K53" s="34"/>
      <c r="L53" s="33"/>
      <c r="M53" s="34"/>
      <c r="N53" s="33"/>
      <c r="O53" s="34"/>
      <c r="P53" s="69">
        <f t="shared" si="0"/>
        <v>0</v>
      </c>
      <c r="Q53" s="35">
        <f t="shared" si="0"/>
        <v>0</v>
      </c>
      <c r="R53" s="33"/>
      <c r="S53" s="34"/>
      <c r="T53" s="33"/>
      <c r="U53" s="34"/>
      <c r="V53" s="33"/>
      <c r="W53" s="34"/>
      <c r="X53" s="33"/>
      <c r="Y53" s="34"/>
      <c r="Z53" s="69">
        <f t="shared" si="5"/>
        <v>0</v>
      </c>
      <c r="AA53" s="35">
        <f t="shared" si="5"/>
        <v>0</v>
      </c>
      <c r="AB53" s="20"/>
      <c r="AC53" s="36">
        <f t="shared" si="6"/>
        <v>0</v>
      </c>
    </row>
    <row r="54" spans="2:29" hidden="1" outlineLevel="1" x14ac:dyDescent="0.3">
      <c r="B54" s="31"/>
      <c r="C54" s="30"/>
      <c r="D54" s="31"/>
      <c r="E54" s="32"/>
      <c r="F54" s="33"/>
      <c r="G54" s="34"/>
      <c r="H54" s="33"/>
      <c r="I54" s="34"/>
      <c r="J54" s="33"/>
      <c r="K54" s="34"/>
      <c r="L54" s="33"/>
      <c r="M54" s="34"/>
      <c r="N54" s="33"/>
      <c r="O54" s="34"/>
      <c r="P54" s="69">
        <f t="shared" si="0"/>
        <v>0</v>
      </c>
      <c r="Q54" s="35">
        <f t="shared" si="0"/>
        <v>0</v>
      </c>
      <c r="R54" s="33"/>
      <c r="S54" s="34"/>
      <c r="T54" s="33"/>
      <c r="U54" s="34"/>
      <c r="V54" s="33"/>
      <c r="W54" s="34"/>
      <c r="X54" s="33"/>
      <c r="Y54" s="34"/>
      <c r="Z54" s="69">
        <f t="shared" si="5"/>
        <v>0</v>
      </c>
      <c r="AA54" s="35">
        <f t="shared" si="5"/>
        <v>0</v>
      </c>
      <c r="AB54" s="20"/>
      <c r="AC54" s="36">
        <f t="shared" si="6"/>
        <v>0</v>
      </c>
    </row>
    <row r="55" spans="2:29" hidden="1" outlineLevel="1" x14ac:dyDescent="0.3">
      <c r="B55" s="31"/>
      <c r="C55" s="30"/>
      <c r="D55" s="31"/>
      <c r="E55" s="32"/>
      <c r="F55" s="33"/>
      <c r="G55" s="34"/>
      <c r="H55" s="33"/>
      <c r="I55" s="34"/>
      <c r="J55" s="33"/>
      <c r="K55" s="34"/>
      <c r="L55" s="33"/>
      <c r="M55" s="34"/>
      <c r="N55" s="33"/>
      <c r="O55" s="34"/>
      <c r="P55" s="69">
        <f t="shared" si="0"/>
        <v>0</v>
      </c>
      <c r="Q55" s="35">
        <f t="shared" si="0"/>
        <v>0</v>
      </c>
      <c r="R55" s="33"/>
      <c r="S55" s="34"/>
      <c r="T55" s="33"/>
      <c r="U55" s="34"/>
      <c r="V55" s="33"/>
      <c r="W55" s="34"/>
      <c r="X55" s="33"/>
      <c r="Y55" s="34"/>
      <c r="Z55" s="69">
        <f t="shared" si="5"/>
        <v>0</v>
      </c>
      <c r="AA55" s="35">
        <f t="shared" si="5"/>
        <v>0</v>
      </c>
      <c r="AB55" s="20"/>
      <c r="AC55" s="36">
        <f t="shared" si="6"/>
        <v>0</v>
      </c>
    </row>
    <row r="56" spans="2:29" hidden="1" outlineLevel="1" x14ac:dyDescent="0.3">
      <c r="B56" s="31"/>
      <c r="C56" s="30"/>
      <c r="D56" s="31"/>
      <c r="E56" s="32"/>
      <c r="F56" s="33"/>
      <c r="G56" s="34"/>
      <c r="H56" s="33"/>
      <c r="I56" s="34"/>
      <c r="J56" s="33"/>
      <c r="K56" s="34"/>
      <c r="L56" s="33"/>
      <c r="M56" s="34"/>
      <c r="N56" s="33"/>
      <c r="O56" s="34"/>
      <c r="P56" s="69">
        <f t="shared" si="0"/>
        <v>0</v>
      </c>
      <c r="Q56" s="35">
        <f t="shared" si="0"/>
        <v>0</v>
      </c>
      <c r="R56" s="33"/>
      <c r="S56" s="34"/>
      <c r="T56" s="33"/>
      <c r="U56" s="34"/>
      <c r="V56" s="33"/>
      <c r="W56" s="34"/>
      <c r="X56" s="33"/>
      <c r="Y56" s="34"/>
      <c r="Z56" s="69">
        <f t="shared" si="5"/>
        <v>0</v>
      </c>
      <c r="AA56" s="35">
        <f t="shared" si="5"/>
        <v>0</v>
      </c>
      <c r="AB56" s="20"/>
      <c r="AC56" s="36">
        <f t="shared" si="6"/>
        <v>0</v>
      </c>
    </row>
    <row r="57" spans="2:29" hidden="1" outlineLevel="1" x14ac:dyDescent="0.3">
      <c r="B57" s="31"/>
      <c r="C57" s="30"/>
      <c r="D57" s="31"/>
      <c r="E57" s="32"/>
      <c r="F57" s="33"/>
      <c r="G57" s="34"/>
      <c r="H57" s="33"/>
      <c r="I57" s="34"/>
      <c r="J57" s="33"/>
      <c r="K57" s="34"/>
      <c r="L57" s="33"/>
      <c r="M57" s="34"/>
      <c r="N57" s="33"/>
      <c r="O57" s="34"/>
      <c r="P57" s="69">
        <f t="shared" si="0"/>
        <v>0</v>
      </c>
      <c r="Q57" s="35">
        <f t="shared" si="0"/>
        <v>0</v>
      </c>
      <c r="R57" s="33"/>
      <c r="S57" s="34"/>
      <c r="T57" s="33"/>
      <c r="U57" s="34"/>
      <c r="V57" s="33"/>
      <c r="W57" s="34"/>
      <c r="X57" s="33"/>
      <c r="Y57" s="34"/>
      <c r="Z57" s="69">
        <f t="shared" si="5"/>
        <v>0</v>
      </c>
      <c r="AA57" s="35">
        <f t="shared" si="5"/>
        <v>0</v>
      </c>
      <c r="AB57" s="20"/>
      <c r="AC57" s="36">
        <f t="shared" si="6"/>
        <v>0</v>
      </c>
    </row>
    <row r="58" spans="2:29" hidden="1" outlineLevel="1" x14ac:dyDescent="0.3">
      <c r="B58" s="31"/>
      <c r="C58" s="30"/>
      <c r="D58" s="31"/>
      <c r="E58" s="32"/>
      <c r="F58" s="33"/>
      <c r="G58" s="34"/>
      <c r="H58" s="33"/>
      <c r="I58" s="34"/>
      <c r="J58" s="33"/>
      <c r="K58" s="34"/>
      <c r="L58" s="33"/>
      <c r="M58" s="34"/>
      <c r="N58" s="33"/>
      <c r="O58" s="34"/>
      <c r="P58" s="69">
        <f t="shared" si="0"/>
        <v>0</v>
      </c>
      <c r="Q58" s="35">
        <f t="shared" si="0"/>
        <v>0</v>
      </c>
      <c r="R58" s="33"/>
      <c r="S58" s="34"/>
      <c r="T58" s="33"/>
      <c r="U58" s="34"/>
      <c r="V58" s="33"/>
      <c r="W58" s="34"/>
      <c r="X58" s="33"/>
      <c r="Y58" s="34"/>
      <c r="Z58" s="69">
        <f t="shared" si="5"/>
        <v>0</v>
      </c>
      <c r="AA58" s="35">
        <f t="shared" si="5"/>
        <v>0</v>
      </c>
      <c r="AB58" s="20"/>
      <c r="AC58" s="36">
        <f t="shared" si="6"/>
        <v>0</v>
      </c>
    </row>
    <row r="59" spans="2:29" hidden="1" outlineLevel="1" x14ac:dyDescent="0.3">
      <c r="B59" s="31"/>
      <c r="C59" s="31"/>
      <c r="D59" s="31"/>
      <c r="E59" s="32"/>
      <c r="F59" s="33"/>
      <c r="G59" s="34"/>
      <c r="H59" s="33"/>
      <c r="I59" s="34"/>
      <c r="J59" s="33"/>
      <c r="K59" s="34"/>
      <c r="L59" s="33"/>
      <c r="M59" s="34"/>
      <c r="N59" s="33"/>
      <c r="O59" s="34"/>
      <c r="P59" s="69">
        <f t="shared" si="0"/>
        <v>0</v>
      </c>
      <c r="Q59" s="35">
        <f t="shared" si="0"/>
        <v>0</v>
      </c>
      <c r="R59" s="33"/>
      <c r="S59" s="34"/>
      <c r="T59" s="33"/>
      <c r="U59" s="34"/>
      <c r="V59" s="33"/>
      <c r="W59" s="34"/>
      <c r="X59" s="33"/>
      <c r="Y59" s="34"/>
      <c r="Z59" s="69">
        <f t="shared" si="5"/>
        <v>0</v>
      </c>
      <c r="AA59" s="35">
        <f t="shared" si="5"/>
        <v>0</v>
      </c>
      <c r="AB59" s="20"/>
      <c r="AC59" s="36">
        <f t="shared" si="6"/>
        <v>0</v>
      </c>
    </row>
    <row r="60" spans="2:29" collapsed="1" x14ac:dyDescent="0.3">
      <c r="B60" s="243" t="s">
        <v>8</v>
      </c>
      <c r="C60" s="243"/>
      <c r="D60" s="243"/>
      <c r="E60" s="243"/>
      <c r="F60" s="13">
        <f t="shared" ref="F60:O60" si="7">SUM(F44:F59)</f>
        <v>6</v>
      </c>
      <c r="G60" s="37">
        <f t="shared" si="7"/>
        <v>3</v>
      </c>
      <c r="H60" s="13">
        <f t="shared" si="7"/>
        <v>7</v>
      </c>
      <c r="I60" s="37">
        <f t="shared" si="7"/>
        <v>3.5</v>
      </c>
      <c r="J60" s="13">
        <f t="shared" si="7"/>
        <v>6</v>
      </c>
      <c r="K60" s="37">
        <f t="shared" si="7"/>
        <v>4</v>
      </c>
      <c r="L60" s="13">
        <f t="shared" si="7"/>
        <v>8</v>
      </c>
      <c r="M60" s="37">
        <f t="shared" si="7"/>
        <v>5</v>
      </c>
      <c r="N60" s="13">
        <f t="shared" si="7"/>
        <v>5</v>
      </c>
      <c r="O60" s="37">
        <f t="shared" si="7"/>
        <v>3</v>
      </c>
      <c r="P60" s="69">
        <f t="shared" si="0"/>
        <v>32</v>
      </c>
      <c r="Q60" s="35">
        <f t="shared" si="0"/>
        <v>18.5</v>
      </c>
      <c r="R60" s="13">
        <f t="shared" ref="R60:Y60" si="8">SUM(R44:R59)</f>
        <v>6</v>
      </c>
      <c r="S60" s="37">
        <f t="shared" si="8"/>
        <v>3</v>
      </c>
      <c r="T60" s="13">
        <f t="shared" si="8"/>
        <v>8</v>
      </c>
      <c r="U60" s="37">
        <f t="shared" si="8"/>
        <v>5</v>
      </c>
      <c r="V60" s="13">
        <f t="shared" si="8"/>
        <v>7</v>
      </c>
      <c r="W60" s="37">
        <f t="shared" si="8"/>
        <v>6</v>
      </c>
      <c r="X60" s="13">
        <f t="shared" si="8"/>
        <v>6</v>
      </c>
      <c r="Y60" s="37">
        <f t="shared" si="8"/>
        <v>4</v>
      </c>
      <c r="Z60" s="13">
        <f>SUM(Z44:Z59)</f>
        <v>27</v>
      </c>
      <c r="AA60" s="37">
        <f>SUM(AA44:AA59)</f>
        <v>18</v>
      </c>
      <c r="AB60" s="13">
        <f>SUM(AB44:AB59)</f>
        <v>47</v>
      </c>
      <c r="AC60" s="36">
        <f>Q60+AA60/3</f>
        <v>24.5</v>
      </c>
    </row>
    <row r="61" spans="2:29" x14ac:dyDescent="0.3">
      <c r="B61" s="30" t="s">
        <v>104</v>
      </c>
      <c r="C61" s="30"/>
      <c r="D61" s="31"/>
      <c r="E61" s="32"/>
      <c r="F61" s="33"/>
      <c r="G61" s="34"/>
      <c r="H61" s="33"/>
      <c r="I61" s="34"/>
      <c r="J61" s="33"/>
      <c r="K61" s="34"/>
      <c r="L61" s="33"/>
      <c r="M61" s="34"/>
      <c r="N61" s="33"/>
      <c r="O61" s="34"/>
      <c r="P61" s="69">
        <f t="shared" si="0"/>
        <v>0</v>
      </c>
      <c r="Q61" s="35">
        <f t="shared" si="0"/>
        <v>0</v>
      </c>
      <c r="R61" s="33"/>
      <c r="S61" s="34"/>
      <c r="T61" s="33"/>
      <c r="U61" s="34"/>
      <c r="V61" s="33"/>
      <c r="W61" s="34"/>
      <c r="X61" s="33"/>
      <c r="Y61" s="34"/>
      <c r="Z61" s="69">
        <f t="shared" si="5"/>
        <v>0</v>
      </c>
      <c r="AA61" s="35">
        <f t="shared" si="5"/>
        <v>0</v>
      </c>
      <c r="AB61" s="20"/>
      <c r="AC61" s="36">
        <f>Q61+AA61/3</f>
        <v>0</v>
      </c>
    </row>
    <row r="62" spans="2:29" x14ac:dyDescent="0.3">
      <c r="B62" s="31"/>
      <c r="C62" s="31"/>
      <c r="D62" s="31"/>
      <c r="E62" s="32"/>
      <c r="F62" s="33"/>
      <c r="G62" s="34"/>
      <c r="H62" s="33"/>
      <c r="I62" s="34"/>
      <c r="J62" s="33"/>
      <c r="K62" s="34"/>
      <c r="L62" s="33"/>
      <c r="M62" s="34"/>
      <c r="N62" s="33"/>
      <c r="O62" s="34"/>
      <c r="P62" s="69">
        <f t="shared" si="0"/>
        <v>0</v>
      </c>
      <c r="Q62" s="35">
        <f t="shared" si="0"/>
        <v>0</v>
      </c>
      <c r="R62" s="33"/>
      <c r="S62" s="34"/>
      <c r="T62" s="33"/>
      <c r="U62" s="34"/>
      <c r="V62" s="33"/>
      <c r="W62" s="34"/>
      <c r="X62" s="33"/>
      <c r="Y62" s="34"/>
      <c r="Z62" s="69">
        <f t="shared" si="5"/>
        <v>0</v>
      </c>
      <c r="AA62" s="35">
        <f t="shared" si="5"/>
        <v>0</v>
      </c>
      <c r="AB62" s="20"/>
      <c r="AC62" s="36">
        <f t="shared" ref="AC62:AC76" si="9">Q62+AA62/3</f>
        <v>0</v>
      </c>
    </row>
    <row r="63" spans="2:29" x14ac:dyDescent="0.3">
      <c r="B63" s="31"/>
      <c r="C63" s="30"/>
      <c r="D63" s="31"/>
      <c r="E63" s="32"/>
      <c r="F63" s="33"/>
      <c r="G63" s="34"/>
      <c r="H63" s="33"/>
      <c r="I63" s="34"/>
      <c r="J63" s="33"/>
      <c r="K63" s="34"/>
      <c r="L63" s="33"/>
      <c r="M63" s="34"/>
      <c r="N63" s="33"/>
      <c r="O63" s="34"/>
      <c r="P63" s="69">
        <f t="shared" si="0"/>
        <v>0</v>
      </c>
      <c r="Q63" s="35">
        <f t="shared" si="0"/>
        <v>0</v>
      </c>
      <c r="R63" s="33"/>
      <c r="S63" s="34"/>
      <c r="T63" s="33"/>
      <c r="U63" s="34"/>
      <c r="V63" s="33"/>
      <c r="W63" s="34"/>
      <c r="X63" s="33"/>
      <c r="Y63" s="34"/>
      <c r="Z63" s="69">
        <f t="shared" si="5"/>
        <v>0</v>
      </c>
      <c r="AA63" s="35">
        <f t="shared" si="5"/>
        <v>0</v>
      </c>
      <c r="AB63" s="20"/>
      <c r="AC63" s="36">
        <f t="shared" si="9"/>
        <v>0</v>
      </c>
    </row>
    <row r="64" spans="2:29" x14ac:dyDescent="0.3">
      <c r="B64" s="31"/>
      <c r="C64" s="30"/>
      <c r="D64" s="31"/>
      <c r="E64" s="32"/>
      <c r="F64" s="33"/>
      <c r="G64" s="34"/>
      <c r="H64" s="33"/>
      <c r="I64" s="34"/>
      <c r="J64" s="33"/>
      <c r="K64" s="34"/>
      <c r="L64" s="33"/>
      <c r="M64" s="34"/>
      <c r="N64" s="33"/>
      <c r="O64" s="34"/>
      <c r="P64" s="69">
        <f t="shared" si="0"/>
        <v>0</v>
      </c>
      <c r="Q64" s="35">
        <f t="shared" si="0"/>
        <v>0</v>
      </c>
      <c r="R64" s="33"/>
      <c r="S64" s="34"/>
      <c r="T64" s="33"/>
      <c r="U64" s="34"/>
      <c r="V64" s="33"/>
      <c r="W64" s="34"/>
      <c r="X64" s="33"/>
      <c r="Y64" s="34"/>
      <c r="Z64" s="69">
        <f t="shared" ref="Z64:AA76" si="10">SUM(R64,T64,V64,X64)</f>
        <v>0</v>
      </c>
      <c r="AA64" s="35">
        <f t="shared" si="10"/>
        <v>0</v>
      </c>
      <c r="AB64" s="20"/>
      <c r="AC64" s="36">
        <f t="shared" si="9"/>
        <v>0</v>
      </c>
    </row>
    <row r="65" spans="2:29" x14ac:dyDescent="0.3">
      <c r="B65" s="31"/>
      <c r="C65" s="30"/>
      <c r="D65" s="31"/>
      <c r="E65" s="32"/>
      <c r="F65" s="33"/>
      <c r="G65" s="34"/>
      <c r="H65" s="33"/>
      <c r="I65" s="34"/>
      <c r="J65" s="33"/>
      <c r="K65" s="34"/>
      <c r="L65" s="33"/>
      <c r="M65" s="34"/>
      <c r="N65" s="33"/>
      <c r="O65" s="34"/>
      <c r="P65" s="69">
        <f t="shared" si="0"/>
        <v>0</v>
      </c>
      <c r="Q65" s="35">
        <f t="shared" si="0"/>
        <v>0</v>
      </c>
      <c r="R65" s="33"/>
      <c r="S65" s="34"/>
      <c r="T65" s="33"/>
      <c r="U65" s="34"/>
      <c r="V65" s="33"/>
      <c r="W65" s="34"/>
      <c r="X65" s="33"/>
      <c r="Y65" s="34"/>
      <c r="Z65" s="69">
        <f t="shared" si="10"/>
        <v>0</v>
      </c>
      <c r="AA65" s="35">
        <f t="shared" si="10"/>
        <v>0</v>
      </c>
      <c r="AB65" s="20"/>
      <c r="AC65" s="36">
        <f t="shared" si="9"/>
        <v>0</v>
      </c>
    </row>
    <row r="66" spans="2:29" x14ac:dyDescent="0.3">
      <c r="B66" s="31"/>
      <c r="C66" s="30"/>
      <c r="D66" s="31"/>
      <c r="E66" s="32"/>
      <c r="F66" s="33"/>
      <c r="G66" s="34"/>
      <c r="H66" s="33"/>
      <c r="I66" s="34"/>
      <c r="J66" s="33"/>
      <c r="K66" s="34"/>
      <c r="L66" s="33"/>
      <c r="M66" s="34"/>
      <c r="N66" s="33"/>
      <c r="O66" s="34"/>
      <c r="P66" s="69">
        <f t="shared" si="0"/>
        <v>0</v>
      </c>
      <c r="Q66" s="35">
        <f t="shared" si="0"/>
        <v>0</v>
      </c>
      <c r="R66" s="33"/>
      <c r="S66" s="34"/>
      <c r="T66" s="33"/>
      <c r="U66" s="34"/>
      <c r="V66" s="33"/>
      <c r="W66" s="34"/>
      <c r="X66" s="33"/>
      <c r="Y66" s="34"/>
      <c r="Z66" s="69">
        <f t="shared" si="10"/>
        <v>0</v>
      </c>
      <c r="AA66" s="35">
        <f t="shared" si="10"/>
        <v>0</v>
      </c>
      <c r="AB66" s="20"/>
      <c r="AC66" s="36">
        <f t="shared" si="9"/>
        <v>0</v>
      </c>
    </row>
    <row r="67" spans="2:29" x14ac:dyDescent="0.3">
      <c r="B67" s="31"/>
      <c r="C67" s="30"/>
      <c r="D67" s="31"/>
      <c r="E67" s="32"/>
      <c r="F67" s="33"/>
      <c r="G67" s="34"/>
      <c r="H67" s="33"/>
      <c r="I67" s="34"/>
      <c r="J67" s="33"/>
      <c r="K67" s="34"/>
      <c r="L67" s="33"/>
      <c r="M67" s="34"/>
      <c r="N67" s="33"/>
      <c r="O67" s="34"/>
      <c r="P67" s="69">
        <f t="shared" si="0"/>
        <v>0</v>
      </c>
      <c r="Q67" s="35">
        <f t="shared" si="0"/>
        <v>0</v>
      </c>
      <c r="R67" s="33"/>
      <c r="S67" s="34"/>
      <c r="T67" s="33"/>
      <c r="U67" s="34"/>
      <c r="V67" s="33"/>
      <c r="W67" s="34"/>
      <c r="X67" s="33"/>
      <c r="Y67" s="34"/>
      <c r="Z67" s="69">
        <f t="shared" si="10"/>
        <v>0</v>
      </c>
      <c r="AA67" s="35">
        <f t="shared" si="10"/>
        <v>0</v>
      </c>
      <c r="AB67" s="20"/>
      <c r="AC67" s="36">
        <f t="shared" si="9"/>
        <v>0</v>
      </c>
    </row>
    <row r="68" spans="2:29" hidden="1" outlineLevel="1" x14ac:dyDescent="0.3">
      <c r="B68" s="31"/>
      <c r="C68" s="30"/>
      <c r="D68" s="31"/>
      <c r="E68" s="32"/>
      <c r="F68" s="33"/>
      <c r="G68" s="34"/>
      <c r="H68" s="33"/>
      <c r="I68" s="34"/>
      <c r="J68" s="33"/>
      <c r="K68" s="34"/>
      <c r="L68" s="33"/>
      <c r="M68" s="34"/>
      <c r="N68" s="33"/>
      <c r="O68" s="34"/>
      <c r="P68" s="69">
        <f t="shared" si="0"/>
        <v>0</v>
      </c>
      <c r="Q68" s="35">
        <f t="shared" si="0"/>
        <v>0</v>
      </c>
      <c r="R68" s="33"/>
      <c r="S68" s="34"/>
      <c r="T68" s="33"/>
      <c r="U68" s="34"/>
      <c r="V68" s="33"/>
      <c r="W68" s="34"/>
      <c r="X68" s="33"/>
      <c r="Y68" s="34"/>
      <c r="Z68" s="69">
        <f t="shared" si="10"/>
        <v>0</v>
      </c>
      <c r="AA68" s="35">
        <f t="shared" si="10"/>
        <v>0</v>
      </c>
      <c r="AB68" s="20"/>
      <c r="AC68" s="36">
        <f t="shared" si="9"/>
        <v>0</v>
      </c>
    </row>
    <row r="69" spans="2:29" hidden="1" outlineLevel="1" x14ac:dyDescent="0.3">
      <c r="B69" s="31"/>
      <c r="C69" s="30"/>
      <c r="D69" s="31"/>
      <c r="E69" s="32"/>
      <c r="F69" s="33"/>
      <c r="G69" s="34"/>
      <c r="H69" s="33"/>
      <c r="I69" s="34"/>
      <c r="J69" s="33"/>
      <c r="K69" s="34"/>
      <c r="L69" s="33"/>
      <c r="M69" s="34"/>
      <c r="N69" s="33"/>
      <c r="O69" s="34"/>
      <c r="P69" s="69">
        <f t="shared" si="0"/>
        <v>0</v>
      </c>
      <c r="Q69" s="35">
        <f t="shared" si="0"/>
        <v>0</v>
      </c>
      <c r="R69" s="33"/>
      <c r="S69" s="34"/>
      <c r="T69" s="33"/>
      <c r="U69" s="34"/>
      <c r="V69" s="33"/>
      <c r="W69" s="34"/>
      <c r="X69" s="33"/>
      <c r="Y69" s="34"/>
      <c r="Z69" s="69">
        <f t="shared" si="10"/>
        <v>0</v>
      </c>
      <c r="AA69" s="35">
        <f t="shared" si="10"/>
        <v>0</v>
      </c>
      <c r="AB69" s="20"/>
      <c r="AC69" s="36">
        <f t="shared" si="9"/>
        <v>0</v>
      </c>
    </row>
    <row r="70" spans="2:29" hidden="1" outlineLevel="1" x14ac:dyDescent="0.3">
      <c r="B70" s="31"/>
      <c r="C70" s="30"/>
      <c r="D70" s="31"/>
      <c r="E70" s="32"/>
      <c r="F70" s="33"/>
      <c r="G70" s="34"/>
      <c r="H70" s="33"/>
      <c r="I70" s="34"/>
      <c r="J70" s="33"/>
      <c r="K70" s="34"/>
      <c r="L70" s="33"/>
      <c r="M70" s="34"/>
      <c r="N70" s="33"/>
      <c r="O70" s="34"/>
      <c r="P70" s="69">
        <f t="shared" si="0"/>
        <v>0</v>
      </c>
      <c r="Q70" s="35">
        <f t="shared" si="0"/>
        <v>0</v>
      </c>
      <c r="R70" s="33"/>
      <c r="S70" s="34"/>
      <c r="T70" s="33"/>
      <c r="U70" s="34"/>
      <c r="V70" s="33"/>
      <c r="W70" s="34"/>
      <c r="X70" s="33"/>
      <c r="Y70" s="34"/>
      <c r="Z70" s="69">
        <f t="shared" si="10"/>
        <v>0</v>
      </c>
      <c r="AA70" s="35">
        <f t="shared" si="10"/>
        <v>0</v>
      </c>
      <c r="AB70" s="20"/>
      <c r="AC70" s="36">
        <f t="shared" si="9"/>
        <v>0</v>
      </c>
    </row>
    <row r="71" spans="2:29" hidden="1" outlineLevel="1" x14ac:dyDescent="0.3">
      <c r="B71" s="31"/>
      <c r="C71" s="30"/>
      <c r="D71" s="31"/>
      <c r="E71" s="32"/>
      <c r="F71" s="33"/>
      <c r="G71" s="34"/>
      <c r="H71" s="33"/>
      <c r="I71" s="34"/>
      <c r="J71" s="33"/>
      <c r="K71" s="34"/>
      <c r="L71" s="33"/>
      <c r="M71" s="34"/>
      <c r="N71" s="33"/>
      <c r="O71" s="34"/>
      <c r="P71" s="69">
        <f t="shared" si="0"/>
        <v>0</v>
      </c>
      <c r="Q71" s="35">
        <f t="shared" si="0"/>
        <v>0</v>
      </c>
      <c r="R71" s="33"/>
      <c r="S71" s="34"/>
      <c r="T71" s="33"/>
      <c r="U71" s="34"/>
      <c r="V71" s="33"/>
      <c r="W71" s="34"/>
      <c r="X71" s="33"/>
      <c r="Y71" s="34"/>
      <c r="Z71" s="69">
        <f t="shared" si="10"/>
        <v>0</v>
      </c>
      <c r="AA71" s="35">
        <f t="shared" si="10"/>
        <v>0</v>
      </c>
      <c r="AB71" s="20"/>
      <c r="AC71" s="36">
        <f t="shared" si="9"/>
        <v>0</v>
      </c>
    </row>
    <row r="72" spans="2:29" hidden="1" outlineLevel="1" x14ac:dyDescent="0.3">
      <c r="B72" s="31"/>
      <c r="C72" s="30"/>
      <c r="D72" s="31"/>
      <c r="E72" s="32"/>
      <c r="F72" s="33"/>
      <c r="G72" s="34"/>
      <c r="H72" s="33"/>
      <c r="I72" s="34"/>
      <c r="J72" s="33"/>
      <c r="K72" s="34"/>
      <c r="L72" s="33"/>
      <c r="M72" s="34"/>
      <c r="N72" s="33"/>
      <c r="O72" s="34"/>
      <c r="P72" s="69">
        <f t="shared" si="0"/>
        <v>0</v>
      </c>
      <c r="Q72" s="35">
        <f t="shared" si="0"/>
        <v>0</v>
      </c>
      <c r="R72" s="33"/>
      <c r="S72" s="34"/>
      <c r="T72" s="33"/>
      <c r="U72" s="34"/>
      <c r="V72" s="33"/>
      <c r="W72" s="34"/>
      <c r="X72" s="33"/>
      <c r="Y72" s="34"/>
      <c r="Z72" s="69">
        <f t="shared" si="10"/>
        <v>0</v>
      </c>
      <c r="AA72" s="35">
        <f t="shared" si="10"/>
        <v>0</v>
      </c>
      <c r="AB72" s="20"/>
      <c r="AC72" s="36">
        <f t="shared" si="9"/>
        <v>0</v>
      </c>
    </row>
    <row r="73" spans="2:29" hidden="1" outlineLevel="1" x14ac:dyDescent="0.3">
      <c r="B73" s="31"/>
      <c r="C73" s="30"/>
      <c r="D73" s="31"/>
      <c r="E73" s="32"/>
      <c r="F73" s="33"/>
      <c r="G73" s="34"/>
      <c r="H73" s="33"/>
      <c r="I73" s="34"/>
      <c r="J73" s="33"/>
      <c r="K73" s="34"/>
      <c r="L73" s="33"/>
      <c r="M73" s="34"/>
      <c r="N73" s="33"/>
      <c r="O73" s="34"/>
      <c r="P73" s="69">
        <f t="shared" si="0"/>
        <v>0</v>
      </c>
      <c r="Q73" s="35">
        <f t="shared" si="0"/>
        <v>0</v>
      </c>
      <c r="R73" s="33"/>
      <c r="S73" s="34"/>
      <c r="T73" s="33"/>
      <c r="U73" s="34"/>
      <c r="V73" s="33"/>
      <c r="W73" s="34"/>
      <c r="X73" s="33"/>
      <c r="Y73" s="34"/>
      <c r="Z73" s="69">
        <f t="shared" si="10"/>
        <v>0</v>
      </c>
      <c r="AA73" s="35">
        <f t="shared" si="10"/>
        <v>0</v>
      </c>
      <c r="AB73" s="20"/>
      <c r="AC73" s="36">
        <f t="shared" si="9"/>
        <v>0</v>
      </c>
    </row>
    <row r="74" spans="2:29" hidden="1" outlineLevel="1" x14ac:dyDescent="0.3">
      <c r="B74" s="31"/>
      <c r="C74" s="30"/>
      <c r="D74" s="31"/>
      <c r="E74" s="32"/>
      <c r="F74" s="33"/>
      <c r="G74" s="34"/>
      <c r="H74" s="33"/>
      <c r="I74" s="34"/>
      <c r="J74" s="33"/>
      <c r="K74" s="34"/>
      <c r="L74" s="33"/>
      <c r="M74" s="34"/>
      <c r="N74" s="33"/>
      <c r="O74" s="34"/>
      <c r="P74" s="69">
        <f t="shared" si="0"/>
        <v>0</v>
      </c>
      <c r="Q74" s="35">
        <f t="shared" si="0"/>
        <v>0</v>
      </c>
      <c r="R74" s="33"/>
      <c r="S74" s="34"/>
      <c r="T74" s="33"/>
      <c r="U74" s="34"/>
      <c r="V74" s="33"/>
      <c r="W74" s="34"/>
      <c r="X74" s="33"/>
      <c r="Y74" s="34"/>
      <c r="Z74" s="69">
        <f t="shared" si="10"/>
        <v>0</v>
      </c>
      <c r="AA74" s="35">
        <f t="shared" si="10"/>
        <v>0</v>
      </c>
      <c r="AB74" s="20"/>
      <c r="AC74" s="36">
        <f t="shared" si="9"/>
        <v>0</v>
      </c>
    </row>
    <row r="75" spans="2:29" hidden="1" outlineLevel="1" x14ac:dyDescent="0.3">
      <c r="B75" s="31"/>
      <c r="C75" s="30"/>
      <c r="D75" s="31"/>
      <c r="E75" s="32"/>
      <c r="F75" s="33"/>
      <c r="G75" s="34"/>
      <c r="H75" s="33"/>
      <c r="I75" s="34"/>
      <c r="J75" s="33"/>
      <c r="K75" s="34"/>
      <c r="L75" s="33"/>
      <c r="M75" s="34"/>
      <c r="N75" s="33"/>
      <c r="O75" s="34"/>
      <c r="P75" s="69">
        <f t="shared" si="0"/>
        <v>0</v>
      </c>
      <c r="Q75" s="35">
        <f t="shared" si="0"/>
        <v>0</v>
      </c>
      <c r="R75" s="33"/>
      <c r="S75" s="34"/>
      <c r="T75" s="33"/>
      <c r="U75" s="34"/>
      <c r="V75" s="33"/>
      <c r="W75" s="34"/>
      <c r="X75" s="33"/>
      <c r="Y75" s="34"/>
      <c r="Z75" s="69">
        <f t="shared" si="10"/>
        <v>0</v>
      </c>
      <c r="AA75" s="35">
        <f t="shared" si="10"/>
        <v>0</v>
      </c>
      <c r="AB75" s="20"/>
      <c r="AC75" s="36">
        <f t="shared" si="9"/>
        <v>0</v>
      </c>
    </row>
    <row r="76" spans="2:29" hidden="1" outlineLevel="1" x14ac:dyDescent="0.3">
      <c r="B76" s="31"/>
      <c r="C76" s="31"/>
      <c r="D76" s="31"/>
      <c r="E76" s="32"/>
      <c r="F76" s="33"/>
      <c r="G76" s="34"/>
      <c r="H76" s="33"/>
      <c r="I76" s="34"/>
      <c r="J76" s="33"/>
      <c r="K76" s="34"/>
      <c r="L76" s="33"/>
      <c r="M76" s="34"/>
      <c r="N76" s="33"/>
      <c r="O76" s="34"/>
      <c r="P76" s="69">
        <f t="shared" si="0"/>
        <v>0</v>
      </c>
      <c r="Q76" s="35">
        <f t="shared" si="0"/>
        <v>0</v>
      </c>
      <c r="R76" s="33"/>
      <c r="S76" s="34"/>
      <c r="T76" s="33"/>
      <c r="U76" s="34"/>
      <c r="V76" s="33"/>
      <c r="W76" s="34"/>
      <c r="X76" s="33"/>
      <c r="Y76" s="34"/>
      <c r="Z76" s="69">
        <f t="shared" si="10"/>
        <v>0</v>
      </c>
      <c r="AA76" s="35">
        <f t="shared" si="10"/>
        <v>0</v>
      </c>
      <c r="AB76" s="20"/>
      <c r="AC76" s="36">
        <f t="shared" si="9"/>
        <v>0</v>
      </c>
    </row>
    <row r="77" spans="2:29" collapsed="1" x14ac:dyDescent="0.3">
      <c r="B77" s="243" t="s">
        <v>8</v>
      </c>
      <c r="C77" s="243"/>
      <c r="D77" s="243"/>
      <c r="E77" s="243"/>
      <c r="F77" s="13">
        <f t="shared" ref="F77:O77" si="11">SUM(F61:F76)</f>
        <v>0</v>
      </c>
      <c r="G77" s="37">
        <f t="shared" si="11"/>
        <v>0</v>
      </c>
      <c r="H77" s="13">
        <f t="shared" si="11"/>
        <v>0</v>
      </c>
      <c r="I77" s="37">
        <f t="shared" si="11"/>
        <v>0</v>
      </c>
      <c r="J77" s="13">
        <f t="shared" si="11"/>
        <v>0</v>
      </c>
      <c r="K77" s="37">
        <f t="shared" si="11"/>
        <v>0</v>
      </c>
      <c r="L77" s="13">
        <f t="shared" si="11"/>
        <v>0</v>
      </c>
      <c r="M77" s="37">
        <f t="shared" si="11"/>
        <v>0</v>
      </c>
      <c r="N77" s="13">
        <f t="shared" si="11"/>
        <v>0</v>
      </c>
      <c r="O77" s="37">
        <f t="shared" si="11"/>
        <v>0</v>
      </c>
      <c r="P77" s="69">
        <f t="shared" si="0"/>
        <v>0</v>
      </c>
      <c r="Q77" s="35">
        <f t="shared" si="0"/>
        <v>0</v>
      </c>
      <c r="R77" s="13">
        <f t="shared" ref="R77:AA77" si="12">SUM(R61:R76)</f>
        <v>0</v>
      </c>
      <c r="S77" s="37">
        <f t="shared" si="12"/>
        <v>0</v>
      </c>
      <c r="T77" s="13">
        <f t="shared" si="12"/>
        <v>0</v>
      </c>
      <c r="U77" s="37">
        <f t="shared" si="12"/>
        <v>0</v>
      </c>
      <c r="V77" s="13">
        <f t="shared" si="12"/>
        <v>0</v>
      </c>
      <c r="W77" s="37">
        <f t="shared" si="12"/>
        <v>0</v>
      </c>
      <c r="X77" s="13">
        <f t="shared" si="12"/>
        <v>0</v>
      </c>
      <c r="Y77" s="37">
        <f t="shared" si="12"/>
        <v>0</v>
      </c>
      <c r="Z77" s="13">
        <f t="shared" si="12"/>
        <v>0</v>
      </c>
      <c r="AA77" s="37">
        <f t="shared" si="12"/>
        <v>0</v>
      </c>
      <c r="AB77" s="13">
        <f>SUM(AB63:AB76)</f>
        <v>0</v>
      </c>
      <c r="AC77" s="37">
        <f>SUM(AC63:AC76)</f>
        <v>0</v>
      </c>
    </row>
    <row r="78" spans="2:29" x14ac:dyDescent="0.3">
      <c r="B78" s="243" t="s">
        <v>9</v>
      </c>
      <c r="C78" s="243"/>
      <c r="D78" s="243"/>
      <c r="E78" s="243"/>
      <c r="F78" s="13">
        <f t="shared" ref="F78:O78" si="13">SUM(F77,F60,F43)</f>
        <v>14</v>
      </c>
      <c r="G78" s="37">
        <f t="shared" si="13"/>
        <v>6.5</v>
      </c>
      <c r="H78" s="13">
        <f t="shared" si="13"/>
        <v>17</v>
      </c>
      <c r="I78" s="37">
        <f t="shared" si="13"/>
        <v>8.5</v>
      </c>
      <c r="J78" s="13">
        <f t="shared" si="13"/>
        <v>19</v>
      </c>
      <c r="K78" s="37">
        <f t="shared" si="13"/>
        <v>10.5</v>
      </c>
      <c r="L78" s="13">
        <f t="shared" si="13"/>
        <v>17</v>
      </c>
      <c r="M78" s="37">
        <f t="shared" si="13"/>
        <v>10.5</v>
      </c>
      <c r="N78" s="13">
        <f t="shared" si="13"/>
        <v>17</v>
      </c>
      <c r="O78" s="37">
        <f t="shared" si="13"/>
        <v>8.5</v>
      </c>
      <c r="P78" s="69">
        <f>SUM(F78,H78,J78,L78,N78)</f>
        <v>84</v>
      </c>
      <c r="Q78" s="35">
        <f>SUM(G78,I78,K78,M78,O78)</f>
        <v>44.5</v>
      </c>
      <c r="R78" s="13">
        <f t="shared" ref="R78:AA78" si="14">SUM(R77,R60,R43)</f>
        <v>14</v>
      </c>
      <c r="S78" s="37">
        <f t="shared" si="14"/>
        <v>6.5</v>
      </c>
      <c r="T78" s="13">
        <f t="shared" si="14"/>
        <v>25</v>
      </c>
      <c r="U78" s="37">
        <f t="shared" si="14"/>
        <v>13.5</v>
      </c>
      <c r="V78" s="13">
        <f t="shared" si="14"/>
        <v>19</v>
      </c>
      <c r="W78" s="37">
        <f t="shared" si="14"/>
        <v>15</v>
      </c>
      <c r="X78" s="13">
        <f t="shared" si="14"/>
        <v>13</v>
      </c>
      <c r="Y78" s="37">
        <f t="shared" si="14"/>
        <v>7.5</v>
      </c>
      <c r="Z78" s="13">
        <f t="shared" si="14"/>
        <v>71</v>
      </c>
      <c r="AA78" s="37">
        <f t="shared" si="14"/>
        <v>42.5</v>
      </c>
      <c r="AB78" s="13">
        <f>SUM(AB64:AB77)</f>
        <v>0</v>
      </c>
      <c r="AC78" s="37">
        <f>SUM(AC64:AC77)</f>
        <v>0</v>
      </c>
    </row>
    <row r="79" spans="2:29" s="16" customFormat="1" x14ac:dyDescent="0.3">
      <c r="B79" s="38"/>
      <c r="C79" s="38"/>
      <c r="D79" s="38"/>
      <c r="E79" s="38"/>
      <c r="F79" s="38"/>
      <c r="G79" s="39"/>
      <c r="H79" s="39"/>
      <c r="I79" s="39"/>
      <c r="J79" s="39"/>
      <c r="K79" s="39"/>
      <c r="L79" s="39"/>
      <c r="M79" s="39"/>
      <c r="N79" s="39"/>
      <c r="O79" s="39"/>
      <c r="P79" s="39"/>
      <c r="Q79" s="39"/>
      <c r="R79" s="39"/>
    </row>
    <row r="80" spans="2:29" s="16" customFormat="1" x14ac:dyDescent="0.3">
      <c r="B80" s="244" t="s">
        <v>134</v>
      </c>
      <c r="C80" s="244"/>
      <c r="D80" s="244"/>
      <c r="E80" s="244"/>
      <c r="F80" s="44"/>
    </row>
    <row r="81" spans="1:57" s="16" customFormat="1" x14ac:dyDescent="0.3">
      <c r="B81" s="72" t="s">
        <v>137</v>
      </c>
      <c r="C81" s="72"/>
      <c r="D81" s="72"/>
      <c r="E81" s="72"/>
      <c r="F81" s="44"/>
    </row>
    <row r="82" spans="1:57" s="16" customFormat="1" ht="78" customHeight="1" x14ac:dyDescent="0.3">
      <c r="B82" s="258" t="s">
        <v>142</v>
      </c>
      <c r="C82" s="258"/>
      <c r="D82" s="258"/>
      <c r="E82" s="258"/>
      <c r="F82" s="258"/>
    </row>
    <row r="83" spans="1:57" s="16" customFormat="1" x14ac:dyDescent="0.3">
      <c r="B83" s="66"/>
      <c r="C83" s="38"/>
      <c r="D83" s="38"/>
      <c r="E83" s="38"/>
      <c r="F83" s="38"/>
      <c r="G83" s="39"/>
      <c r="H83" s="39"/>
      <c r="I83" s="39"/>
      <c r="J83" s="39"/>
      <c r="K83" s="39"/>
      <c r="L83" s="39"/>
      <c r="M83" s="39"/>
      <c r="N83" s="39"/>
      <c r="O83" s="39"/>
      <c r="P83" s="39"/>
      <c r="Q83" s="39"/>
      <c r="R83" s="39"/>
    </row>
    <row r="84" spans="1:57" s="16" customFormat="1" x14ac:dyDescent="0.3">
      <c r="B84" s="38"/>
      <c r="C84" s="38"/>
      <c r="D84" s="38"/>
      <c r="E84" s="38"/>
      <c r="F84" s="38"/>
      <c r="G84" s="39"/>
      <c r="H84" s="39"/>
      <c r="I84" s="39"/>
      <c r="J84" s="39"/>
      <c r="K84" s="39"/>
      <c r="L84" s="39"/>
      <c r="M84" s="39"/>
      <c r="N84" s="39"/>
      <c r="O84" s="39"/>
      <c r="P84" s="39"/>
      <c r="Q84" s="39"/>
      <c r="R84" s="39"/>
    </row>
    <row r="85" spans="1:57" s="16" customFormat="1" ht="14.4" customHeight="1" x14ac:dyDescent="0.3">
      <c r="A85" s="19"/>
      <c r="B85" s="232" t="s">
        <v>109</v>
      </c>
      <c r="C85" s="232"/>
      <c r="D85" s="232"/>
      <c r="E85" s="232"/>
      <c r="F85" s="232"/>
      <c r="G85" s="232"/>
    </row>
    <row r="86" spans="1:57" s="16" customFormat="1" x14ac:dyDescent="0.3">
      <c r="B86" s="87" t="s">
        <v>144</v>
      </c>
      <c r="C86" s="38"/>
      <c r="D86" s="38"/>
      <c r="E86" s="38"/>
      <c r="F86" s="38"/>
      <c r="G86" s="39"/>
      <c r="H86" s="39"/>
      <c r="I86" s="39"/>
      <c r="J86" s="39"/>
      <c r="K86" s="39"/>
      <c r="L86" s="39"/>
      <c r="M86" s="39"/>
      <c r="N86" s="39"/>
      <c r="O86" s="39"/>
      <c r="P86" s="39"/>
      <c r="Q86" s="39"/>
      <c r="R86" s="39"/>
    </row>
    <row r="87" spans="1:57" s="16" customFormat="1" x14ac:dyDescent="0.3">
      <c r="B87" s="87"/>
      <c r="C87" s="38"/>
      <c r="D87" s="38"/>
      <c r="E87" s="38"/>
      <c r="F87" s="38"/>
      <c r="G87" s="39"/>
      <c r="H87" s="39"/>
      <c r="I87" s="39"/>
      <c r="J87" s="39"/>
      <c r="K87" s="39"/>
      <c r="L87" s="39"/>
      <c r="M87" s="39"/>
      <c r="N87" s="39"/>
      <c r="O87" s="39"/>
      <c r="P87" s="39"/>
      <c r="Q87" s="39"/>
      <c r="R87" s="39"/>
    </row>
    <row r="88" spans="1:57" ht="74.400000000000006" customHeight="1" x14ac:dyDescent="0.3">
      <c r="B88" s="259" t="s">
        <v>98</v>
      </c>
      <c r="C88" s="261" t="s">
        <v>87</v>
      </c>
      <c r="D88" s="263" t="s">
        <v>27</v>
      </c>
      <c r="E88" s="264"/>
      <c r="F88" s="248" t="s">
        <v>127</v>
      </c>
      <c r="G88" s="249"/>
      <c r="H88" s="248" t="s">
        <v>28</v>
      </c>
      <c r="I88" s="249"/>
      <c r="J88" s="250" t="s">
        <v>128</v>
      </c>
      <c r="K88" s="251"/>
      <c r="L88" s="250" t="s">
        <v>99</v>
      </c>
      <c r="M88" s="252"/>
      <c r="N88" s="252"/>
      <c r="O88" s="251"/>
      <c r="P88" s="40"/>
      <c r="Q88" s="39"/>
      <c r="R88" s="39"/>
      <c r="S88" s="39"/>
      <c r="T88" s="39"/>
      <c r="U88" s="39"/>
      <c r="V88" s="39"/>
      <c r="W88" s="39"/>
      <c r="X88" s="39"/>
      <c r="Y88" s="16"/>
      <c r="Z88" s="16"/>
      <c r="AA88" s="16"/>
      <c r="BE88" s="16"/>
    </row>
    <row r="89" spans="1:57" ht="32.4" customHeight="1" x14ac:dyDescent="0.3">
      <c r="B89" s="260"/>
      <c r="C89" s="262"/>
      <c r="D89" s="265"/>
      <c r="E89" s="266"/>
      <c r="F89" s="71" t="s">
        <v>23</v>
      </c>
      <c r="G89" s="10" t="s">
        <v>26</v>
      </c>
      <c r="H89" s="71" t="s">
        <v>23</v>
      </c>
      <c r="I89" s="10" t="s">
        <v>26</v>
      </c>
      <c r="J89" s="71" t="s">
        <v>23</v>
      </c>
      <c r="K89" s="10" t="s">
        <v>1</v>
      </c>
      <c r="L89" s="253"/>
      <c r="M89" s="254"/>
      <c r="N89" s="254"/>
      <c r="O89" s="255"/>
      <c r="P89" s="41"/>
      <c r="Q89" s="42"/>
      <c r="R89" s="42"/>
      <c r="S89" s="42"/>
      <c r="T89" s="42"/>
      <c r="U89" s="42"/>
      <c r="V89" s="42"/>
      <c r="W89" s="42"/>
      <c r="X89" s="42"/>
      <c r="Y89" s="42"/>
      <c r="Z89" s="42"/>
      <c r="AA89" s="42"/>
      <c r="AB89" s="42"/>
      <c r="BD89" s="17"/>
    </row>
    <row r="90" spans="1:57" x14ac:dyDescent="0.3">
      <c r="B90" s="21" t="s">
        <v>30</v>
      </c>
      <c r="C90" s="22" t="s">
        <v>36</v>
      </c>
      <c r="D90" s="256" t="s">
        <v>21</v>
      </c>
      <c r="E90" s="257"/>
      <c r="F90" s="11">
        <f>P25</f>
        <v>19</v>
      </c>
      <c r="G90" s="48">
        <f>Q25</f>
        <v>11</v>
      </c>
      <c r="H90" s="11">
        <f>Z25</f>
        <v>17</v>
      </c>
      <c r="I90" s="11">
        <f>AA25</f>
        <v>12</v>
      </c>
      <c r="J90" s="46">
        <f>AB25</f>
        <v>35</v>
      </c>
      <c r="K90" s="49">
        <f>G90+I90/3</f>
        <v>15</v>
      </c>
      <c r="L90" s="239" t="str">
        <f>IF(OR(K90&gt;=10, AND(K90&gt;=2, K90&lt;10, OR(D90="Vykdoma", D90="Ketinama vykdyti"))),"Mokslo kryptyje", "Mokslo srities krypčių grupėje")</f>
        <v>Mokslo kryptyje</v>
      </c>
      <c r="M90" s="239"/>
      <c r="N90" s="239"/>
      <c r="O90" s="239"/>
      <c r="P90" s="41"/>
      <c r="Q90" s="39"/>
      <c r="R90" s="39"/>
      <c r="S90" s="39"/>
      <c r="T90" s="39"/>
      <c r="U90" s="39"/>
      <c r="V90" s="39"/>
      <c r="W90" s="39"/>
      <c r="X90" s="16"/>
      <c r="Y90" s="16"/>
      <c r="Z90" s="16"/>
      <c r="AA90" s="16"/>
      <c r="BE90" s="16"/>
    </row>
    <row r="91" spans="1:57" x14ac:dyDescent="0.3">
      <c r="B91" s="12"/>
      <c r="C91" s="22" t="s">
        <v>37</v>
      </c>
      <c r="D91" s="256" t="s">
        <v>84</v>
      </c>
      <c r="E91" s="257"/>
      <c r="F91" s="11">
        <f t="shared" ref="F91:G91" si="15">P26</f>
        <v>28</v>
      </c>
      <c r="G91" s="48">
        <f t="shared" si="15"/>
        <v>12.5</v>
      </c>
      <c r="H91" s="11">
        <f t="shared" ref="H91:J91" si="16">Z26</f>
        <v>23</v>
      </c>
      <c r="I91" s="11">
        <f t="shared" si="16"/>
        <v>10.5</v>
      </c>
      <c r="J91" s="46">
        <f t="shared" si="16"/>
        <v>34</v>
      </c>
      <c r="K91" s="49">
        <f t="shared" ref="K91:K101" si="17">G91+I91/3</f>
        <v>16</v>
      </c>
      <c r="L91" s="239" t="str">
        <f t="shared" ref="L91:L120" si="18">IF(OR(K91&gt;=10, AND(K91&gt;=2, K91&lt;10, OR(D91="Vykdoma", D91="Ketinama vykdyti"))),"Mokslo kryptyje", "Mokslo srities krypčių grupėje")</f>
        <v>Mokslo kryptyje</v>
      </c>
      <c r="M91" s="239"/>
      <c r="N91" s="239"/>
      <c r="O91" s="239"/>
      <c r="P91" s="41"/>
      <c r="Q91" s="39"/>
      <c r="R91" s="39"/>
      <c r="S91" s="39"/>
      <c r="T91" s="39"/>
      <c r="U91" s="39"/>
      <c r="V91" s="39"/>
      <c r="W91" s="39"/>
      <c r="X91" s="16"/>
      <c r="Y91" s="16"/>
      <c r="Z91" s="16"/>
      <c r="AA91" s="16"/>
      <c r="BE91" s="16"/>
    </row>
    <row r="92" spans="1:57" x14ac:dyDescent="0.3">
      <c r="B92" s="12"/>
      <c r="C92" s="22" t="s">
        <v>38</v>
      </c>
      <c r="D92" s="256" t="s">
        <v>20</v>
      </c>
      <c r="E92" s="257"/>
      <c r="F92" s="11">
        <f t="shared" ref="F92:G92" si="19">P27</f>
        <v>5</v>
      </c>
      <c r="G92" s="48">
        <f t="shared" si="19"/>
        <v>2.5</v>
      </c>
      <c r="H92" s="11">
        <f t="shared" ref="H92:J92" si="20">Z27</f>
        <v>4</v>
      </c>
      <c r="I92" s="11">
        <f t="shared" si="20"/>
        <v>2</v>
      </c>
      <c r="J92" s="46">
        <f t="shared" si="20"/>
        <v>6</v>
      </c>
      <c r="K92" s="49">
        <f t="shared" si="17"/>
        <v>3.1666666666666665</v>
      </c>
      <c r="L92" s="239" t="str">
        <f t="shared" si="18"/>
        <v>Mokslo kryptyje</v>
      </c>
      <c r="M92" s="239"/>
      <c r="N92" s="239"/>
      <c r="O92" s="239"/>
      <c r="P92" s="39"/>
      <c r="Q92" s="39"/>
      <c r="R92" s="39"/>
      <c r="S92" s="39"/>
      <c r="T92" s="39"/>
      <c r="U92" s="39"/>
      <c r="V92" s="39"/>
      <c r="W92" s="39"/>
      <c r="X92" s="16"/>
      <c r="Y92" s="16"/>
      <c r="Z92" s="16"/>
      <c r="AA92" s="16"/>
      <c r="BE92" s="16"/>
    </row>
    <row r="93" spans="1:57" x14ac:dyDescent="0.3">
      <c r="B93" s="12"/>
      <c r="C93" s="22"/>
      <c r="D93" s="256"/>
      <c r="E93" s="257"/>
      <c r="F93" s="11"/>
      <c r="G93" s="48"/>
      <c r="H93" s="11"/>
      <c r="I93" s="48"/>
      <c r="J93" s="47"/>
      <c r="K93" s="49">
        <f t="shared" si="17"/>
        <v>0</v>
      </c>
      <c r="L93" s="239" t="str">
        <f t="shared" si="18"/>
        <v>Mokslo srities krypčių grupėje</v>
      </c>
      <c r="M93" s="239"/>
      <c r="N93" s="239"/>
      <c r="O93" s="239"/>
      <c r="P93" s="39"/>
      <c r="Q93" s="39"/>
      <c r="R93" s="39"/>
      <c r="S93" s="39"/>
      <c r="T93" s="39"/>
      <c r="U93" s="39"/>
      <c r="V93" s="39"/>
      <c r="W93" s="39"/>
      <c r="X93" s="16"/>
      <c r="Y93" s="16"/>
      <c r="Z93" s="16"/>
      <c r="AA93" s="16"/>
      <c r="BE93" s="16"/>
    </row>
    <row r="94" spans="1:57" x14ac:dyDescent="0.3">
      <c r="B94" s="12"/>
      <c r="C94" s="22"/>
      <c r="D94" s="256"/>
      <c r="E94" s="257"/>
      <c r="F94" s="11"/>
      <c r="G94" s="48"/>
      <c r="H94" s="11"/>
      <c r="I94" s="48"/>
      <c r="J94" s="47"/>
      <c r="K94" s="49">
        <f t="shared" si="17"/>
        <v>0</v>
      </c>
      <c r="L94" s="239" t="str">
        <f t="shared" si="18"/>
        <v>Mokslo srities krypčių grupėje</v>
      </c>
      <c r="M94" s="239"/>
      <c r="N94" s="239"/>
      <c r="O94" s="239"/>
      <c r="P94" s="41"/>
      <c r="Q94" s="39"/>
      <c r="R94" s="39"/>
      <c r="S94" s="39"/>
      <c r="T94" s="39"/>
      <c r="U94" s="39"/>
      <c r="V94" s="39"/>
      <c r="W94" s="39"/>
      <c r="X94" s="16"/>
      <c r="Y94" s="16"/>
      <c r="Z94" s="16"/>
      <c r="AA94" s="16"/>
      <c r="BE94" s="16"/>
    </row>
    <row r="95" spans="1:57" hidden="1" outlineLevel="1" x14ac:dyDescent="0.3">
      <c r="B95" s="12"/>
      <c r="C95" s="22"/>
      <c r="D95" s="256"/>
      <c r="E95" s="257"/>
      <c r="F95" s="11"/>
      <c r="G95" s="48"/>
      <c r="H95" s="11"/>
      <c r="I95" s="48"/>
      <c r="J95" s="47"/>
      <c r="K95" s="49">
        <f t="shared" si="17"/>
        <v>0</v>
      </c>
      <c r="L95" s="239" t="str">
        <f t="shared" si="18"/>
        <v>Mokslo srities krypčių grupėje</v>
      </c>
      <c r="M95" s="239"/>
      <c r="N95" s="239"/>
      <c r="O95" s="239"/>
      <c r="P95" s="39"/>
      <c r="Q95" s="39"/>
      <c r="R95" s="39"/>
      <c r="S95" s="39"/>
      <c r="T95" s="39"/>
      <c r="U95" s="39"/>
      <c r="V95" s="39"/>
      <c r="W95" s="39"/>
      <c r="X95" s="16"/>
      <c r="Y95" s="16"/>
      <c r="Z95" s="16"/>
      <c r="AA95" s="16"/>
      <c r="BE95" s="16"/>
    </row>
    <row r="96" spans="1:57" hidden="1" outlineLevel="1" x14ac:dyDescent="0.3">
      <c r="B96" s="12"/>
      <c r="C96" s="22"/>
      <c r="D96" s="256"/>
      <c r="E96" s="257"/>
      <c r="F96" s="11"/>
      <c r="G96" s="48"/>
      <c r="H96" s="11"/>
      <c r="I96" s="48"/>
      <c r="J96" s="47"/>
      <c r="K96" s="49">
        <f t="shared" si="17"/>
        <v>0</v>
      </c>
      <c r="L96" s="239" t="str">
        <f t="shared" si="18"/>
        <v>Mokslo srities krypčių grupėje</v>
      </c>
      <c r="M96" s="239"/>
      <c r="N96" s="239"/>
      <c r="O96" s="239"/>
      <c r="P96" s="39"/>
      <c r="Q96" s="39"/>
      <c r="R96" s="39"/>
      <c r="S96" s="39"/>
      <c r="T96" s="39"/>
      <c r="U96" s="39"/>
      <c r="V96" s="39"/>
      <c r="W96" s="39"/>
      <c r="X96" s="16"/>
      <c r="Y96" s="16"/>
      <c r="Z96" s="16"/>
      <c r="AA96" s="16"/>
      <c r="BE96" s="16"/>
    </row>
    <row r="97" spans="2:57" hidden="1" outlineLevel="1" x14ac:dyDescent="0.3">
      <c r="B97" s="12"/>
      <c r="C97" s="22"/>
      <c r="D97" s="256"/>
      <c r="E97" s="257"/>
      <c r="F97" s="11"/>
      <c r="G97" s="48"/>
      <c r="H97" s="11"/>
      <c r="I97" s="48"/>
      <c r="J97" s="47"/>
      <c r="K97" s="49">
        <f t="shared" si="17"/>
        <v>0</v>
      </c>
      <c r="L97" s="239" t="str">
        <f t="shared" si="18"/>
        <v>Mokslo srities krypčių grupėje</v>
      </c>
      <c r="M97" s="239"/>
      <c r="N97" s="239"/>
      <c r="O97" s="239"/>
      <c r="P97" s="39"/>
      <c r="Q97" s="39"/>
      <c r="R97" s="39"/>
      <c r="S97" s="39"/>
      <c r="T97" s="39"/>
      <c r="U97" s="39"/>
      <c r="V97" s="39"/>
      <c r="W97" s="39"/>
      <c r="X97" s="16"/>
      <c r="Y97" s="16"/>
      <c r="Z97" s="16"/>
      <c r="AA97" s="16"/>
      <c r="BE97" s="16"/>
    </row>
    <row r="98" spans="2:57" hidden="1" outlineLevel="1" x14ac:dyDescent="0.3">
      <c r="B98" s="12"/>
      <c r="C98" s="22"/>
      <c r="D98" s="256"/>
      <c r="E98" s="257"/>
      <c r="F98" s="11"/>
      <c r="G98" s="48"/>
      <c r="H98" s="11"/>
      <c r="I98" s="48"/>
      <c r="J98" s="47"/>
      <c r="K98" s="49">
        <f t="shared" si="17"/>
        <v>0</v>
      </c>
      <c r="L98" s="239" t="str">
        <f t="shared" si="18"/>
        <v>Mokslo srities krypčių grupėje</v>
      </c>
      <c r="M98" s="239"/>
      <c r="N98" s="239"/>
      <c r="O98" s="239"/>
      <c r="P98" s="41"/>
      <c r="Q98" s="39"/>
      <c r="R98" s="39"/>
      <c r="S98" s="39"/>
      <c r="T98" s="39"/>
      <c r="U98" s="39"/>
      <c r="V98" s="39"/>
      <c r="W98" s="39"/>
      <c r="X98" s="16"/>
      <c r="Y98" s="16"/>
      <c r="Z98" s="16"/>
      <c r="AA98" s="16"/>
      <c r="BE98" s="16"/>
    </row>
    <row r="99" spans="2:57" hidden="1" outlineLevel="1" x14ac:dyDescent="0.3">
      <c r="B99" s="12"/>
      <c r="C99" s="22"/>
      <c r="D99" s="256"/>
      <c r="E99" s="257"/>
      <c r="F99" s="11"/>
      <c r="G99" s="48"/>
      <c r="H99" s="11"/>
      <c r="I99" s="48"/>
      <c r="J99" s="47"/>
      <c r="K99" s="49">
        <f t="shared" si="17"/>
        <v>0</v>
      </c>
      <c r="L99" s="239" t="str">
        <f t="shared" si="18"/>
        <v>Mokslo srities krypčių grupėje</v>
      </c>
      <c r="M99" s="239"/>
      <c r="N99" s="239"/>
      <c r="O99" s="239"/>
      <c r="P99" s="39"/>
      <c r="Q99" s="39"/>
      <c r="R99" s="39"/>
      <c r="S99" s="39"/>
      <c r="T99" s="39"/>
      <c r="U99" s="39"/>
      <c r="V99" s="39"/>
      <c r="W99" s="39"/>
      <c r="X99" s="16"/>
      <c r="Y99" s="16"/>
      <c r="Z99" s="16"/>
      <c r="AA99" s="16"/>
      <c r="BE99" s="16"/>
    </row>
    <row r="100" spans="2:57" hidden="1" outlineLevel="1" x14ac:dyDescent="0.3">
      <c r="B100" s="12"/>
      <c r="C100" s="22"/>
      <c r="D100" s="256"/>
      <c r="E100" s="257"/>
      <c r="F100" s="11"/>
      <c r="G100" s="48"/>
      <c r="H100" s="11"/>
      <c r="I100" s="48"/>
      <c r="J100" s="47"/>
      <c r="K100" s="49">
        <f t="shared" si="17"/>
        <v>0</v>
      </c>
      <c r="L100" s="239" t="str">
        <f t="shared" si="18"/>
        <v>Mokslo srities krypčių grupėje</v>
      </c>
      <c r="M100" s="239"/>
      <c r="N100" s="239"/>
      <c r="O100" s="239"/>
      <c r="P100" s="39"/>
      <c r="Q100" s="39"/>
      <c r="R100" s="39"/>
      <c r="S100" s="39"/>
      <c r="T100" s="39"/>
      <c r="U100" s="39"/>
      <c r="V100" s="39"/>
      <c r="W100" s="39"/>
      <c r="X100" s="16"/>
      <c r="Y100" s="16"/>
      <c r="Z100" s="16"/>
      <c r="AA100" s="16"/>
      <c r="BE100" s="16"/>
    </row>
    <row r="101" spans="2:57" hidden="1" outlineLevel="1" x14ac:dyDescent="0.3">
      <c r="B101" s="12"/>
      <c r="C101" s="22"/>
      <c r="D101" s="256"/>
      <c r="E101" s="257"/>
      <c r="F101" s="11"/>
      <c r="G101" s="48"/>
      <c r="H101" s="11"/>
      <c r="I101" s="48"/>
      <c r="J101" s="47"/>
      <c r="K101" s="49">
        <f t="shared" si="17"/>
        <v>0</v>
      </c>
      <c r="L101" s="239" t="str">
        <f t="shared" si="18"/>
        <v>Mokslo srities krypčių grupėje</v>
      </c>
      <c r="M101" s="239"/>
      <c r="N101" s="239"/>
      <c r="O101" s="239"/>
      <c r="P101" s="39"/>
      <c r="Q101" s="39"/>
      <c r="R101" s="39"/>
      <c r="S101" s="39"/>
      <c r="T101" s="39"/>
      <c r="U101" s="39"/>
      <c r="V101" s="39"/>
      <c r="W101" s="39"/>
      <c r="X101" s="16"/>
      <c r="Y101" s="16"/>
      <c r="Z101" s="16"/>
      <c r="AA101" s="16"/>
      <c r="BE101" s="16"/>
    </row>
    <row r="102" spans="2:57" ht="22.2" customHeight="1" collapsed="1" x14ac:dyDescent="0.3">
      <c r="B102" s="267" t="s">
        <v>29</v>
      </c>
      <c r="C102" s="268"/>
      <c r="D102" s="268"/>
      <c r="E102" s="269"/>
      <c r="F102" s="14">
        <f t="shared" ref="F102:K102" si="21">SUM(F90:F101)</f>
        <v>52</v>
      </c>
      <c r="G102" s="50">
        <f t="shared" si="21"/>
        <v>26</v>
      </c>
      <c r="H102" s="14">
        <f t="shared" si="21"/>
        <v>44</v>
      </c>
      <c r="I102" s="50">
        <f t="shared" si="21"/>
        <v>24.5</v>
      </c>
      <c r="J102" s="15">
        <f t="shared" si="21"/>
        <v>75</v>
      </c>
      <c r="K102" s="50">
        <f t="shared" si="21"/>
        <v>34.166666666666664</v>
      </c>
      <c r="L102" s="217"/>
      <c r="M102" s="217"/>
      <c r="N102" s="217"/>
      <c r="O102" s="217"/>
      <c r="P102" s="39"/>
      <c r="Q102" s="39"/>
      <c r="R102" s="39"/>
      <c r="S102" s="39"/>
      <c r="T102" s="39"/>
      <c r="U102" s="39"/>
      <c r="V102" s="39"/>
      <c r="W102" s="39"/>
      <c r="X102" s="16"/>
      <c r="Y102" s="16"/>
      <c r="Z102" s="16"/>
      <c r="AA102" s="16"/>
      <c r="BE102" s="16"/>
    </row>
    <row r="103" spans="2:57" x14ac:dyDescent="0.3">
      <c r="B103" s="21" t="s">
        <v>34</v>
      </c>
      <c r="C103" s="22" t="s">
        <v>71</v>
      </c>
      <c r="D103" s="256" t="s">
        <v>20</v>
      </c>
      <c r="E103" s="257"/>
      <c r="F103" s="11">
        <f>P44</f>
        <v>22</v>
      </c>
      <c r="G103" s="11">
        <f>Q44</f>
        <v>13.5</v>
      </c>
      <c r="H103" s="11">
        <f>Z44</f>
        <v>19</v>
      </c>
      <c r="I103" s="11">
        <f>AA44</f>
        <v>14</v>
      </c>
      <c r="J103" s="47">
        <f>AB44</f>
        <v>35</v>
      </c>
      <c r="K103" s="49">
        <f>G103+I103/3</f>
        <v>18.166666666666668</v>
      </c>
      <c r="L103" s="239" t="str">
        <f t="shared" si="18"/>
        <v>Mokslo kryptyje</v>
      </c>
      <c r="M103" s="239"/>
      <c r="N103" s="239"/>
      <c r="O103" s="239"/>
      <c r="P103" s="39"/>
      <c r="Q103" s="39"/>
      <c r="R103" s="39"/>
      <c r="S103" s="39"/>
      <c r="T103" s="39"/>
      <c r="U103" s="39"/>
      <c r="V103" s="39"/>
      <c r="W103" s="39"/>
      <c r="X103" s="16"/>
      <c r="Y103" s="16"/>
      <c r="Z103" s="16"/>
      <c r="AA103" s="16"/>
      <c r="BE103" s="16"/>
    </row>
    <row r="104" spans="2:57" x14ac:dyDescent="0.3">
      <c r="B104" s="12"/>
      <c r="C104" s="22" t="s">
        <v>72</v>
      </c>
      <c r="D104" s="256" t="s">
        <v>84</v>
      </c>
      <c r="E104" s="257"/>
      <c r="F104" s="11">
        <f t="shared" ref="F104:G104" si="22">P45</f>
        <v>5</v>
      </c>
      <c r="G104" s="11">
        <f t="shared" si="22"/>
        <v>2.5</v>
      </c>
      <c r="H104" s="11">
        <f t="shared" ref="H104:J104" si="23">Z45</f>
        <v>4</v>
      </c>
      <c r="I104" s="11">
        <f t="shared" si="23"/>
        <v>2</v>
      </c>
      <c r="J104" s="47">
        <f t="shared" si="23"/>
        <v>6</v>
      </c>
      <c r="K104" s="49">
        <f t="shared" ref="K104:K110" si="24">G104+I104/3</f>
        <v>3.1666666666666665</v>
      </c>
      <c r="L104" s="239" t="str">
        <f t="shared" si="18"/>
        <v>Mokslo srities krypčių grupėje</v>
      </c>
      <c r="M104" s="239"/>
      <c r="N104" s="239"/>
      <c r="O104" s="239"/>
      <c r="P104" s="39"/>
      <c r="Q104" s="39"/>
      <c r="R104" s="39"/>
      <c r="S104" s="39"/>
      <c r="T104" s="39"/>
      <c r="U104" s="39"/>
      <c r="V104" s="39"/>
      <c r="W104" s="39"/>
      <c r="X104" s="16"/>
      <c r="Y104" s="16"/>
      <c r="Z104" s="16"/>
      <c r="AA104" s="16"/>
      <c r="BE104" s="16"/>
    </row>
    <row r="105" spans="2:57" x14ac:dyDescent="0.3">
      <c r="B105" s="12"/>
      <c r="C105" s="22" t="s">
        <v>73</v>
      </c>
      <c r="D105" s="256" t="s">
        <v>84</v>
      </c>
      <c r="E105" s="257"/>
      <c r="F105" s="11">
        <f t="shared" ref="F105:G105" si="25">P46</f>
        <v>5</v>
      </c>
      <c r="G105" s="11">
        <f t="shared" si="25"/>
        <v>2.5</v>
      </c>
      <c r="H105" s="11">
        <f t="shared" ref="H105:J105" si="26">Z46</f>
        <v>4</v>
      </c>
      <c r="I105" s="11">
        <f t="shared" si="26"/>
        <v>2</v>
      </c>
      <c r="J105" s="47">
        <f t="shared" si="26"/>
        <v>6</v>
      </c>
      <c r="K105" s="49">
        <f t="shared" si="24"/>
        <v>3.1666666666666665</v>
      </c>
      <c r="L105" s="239" t="str">
        <f t="shared" si="18"/>
        <v>Mokslo srities krypčių grupėje</v>
      </c>
      <c r="M105" s="239"/>
      <c r="N105" s="239"/>
      <c r="O105" s="239"/>
      <c r="P105" s="39"/>
      <c r="Q105" s="39"/>
      <c r="R105" s="39"/>
      <c r="S105" s="39"/>
      <c r="T105" s="39"/>
      <c r="U105" s="39"/>
      <c r="V105" s="39"/>
      <c r="W105" s="39"/>
      <c r="X105" s="16"/>
      <c r="Y105" s="16"/>
      <c r="Z105" s="16"/>
      <c r="AA105" s="16"/>
      <c r="BE105" s="16"/>
    </row>
    <row r="106" spans="2:57" x14ac:dyDescent="0.3">
      <c r="B106" s="12"/>
      <c r="C106" s="22"/>
      <c r="D106" s="256"/>
      <c r="E106" s="257"/>
      <c r="F106" s="11"/>
      <c r="G106" s="48"/>
      <c r="H106" s="11"/>
      <c r="I106" s="48"/>
      <c r="J106" s="47"/>
      <c r="K106" s="49">
        <f t="shared" si="24"/>
        <v>0</v>
      </c>
      <c r="L106" s="239" t="str">
        <f t="shared" si="18"/>
        <v>Mokslo srities krypčių grupėje</v>
      </c>
      <c r="M106" s="239"/>
      <c r="N106" s="239"/>
      <c r="O106" s="239"/>
      <c r="P106" s="39"/>
      <c r="Q106" s="39"/>
      <c r="R106" s="39"/>
      <c r="S106" s="39"/>
      <c r="T106" s="39"/>
      <c r="U106" s="39"/>
      <c r="V106" s="39"/>
      <c r="W106" s="39"/>
      <c r="X106" s="16"/>
      <c r="Y106" s="16"/>
      <c r="Z106" s="16"/>
      <c r="AA106" s="16"/>
      <c r="BE106" s="16"/>
    </row>
    <row r="107" spans="2:57" x14ac:dyDescent="0.3">
      <c r="B107" s="12"/>
      <c r="C107" s="22"/>
      <c r="D107" s="256"/>
      <c r="E107" s="257"/>
      <c r="F107" s="11"/>
      <c r="G107" s="48"/>
      <c r="H107" s="11"/>
      <c r="I107" s="48"/>
      <c r="J107" s="47"/>
      <c r="K107" s="49">
        <f t="shared" si="24"/>
        <v>0</v>
      </c>
      <c r="L107" s="239" t="str">
        <f t="shared" si="18"/>
        <v>Mokslo srities krypčių grupėje</v>
      </c>
      <c r="M107" s="239"/>
      <c r="N107" s="239"/>
      <c r="O107" s="239"/>
      <c r="P107" s="39"/>
      <c r="Q107" s="39"/>
      <c r="R107" s="39"/>
      <c r="S107" s="39"/>
      <c r="T107" s="39"/>
      <c r="U107" s="39"/>
      <c r="V107" s="39"/>
      <c r="W107" s="39"/>
      <c r="X107" s="16"/>
      <c r="Y107" s="16"/>
      <c r="Z107" s="16"/>
      <c r="AA107" s="16"/>
      <c r="BE107" s="16"/>
    </row>
    <row r="108" spans="2:57" hidden="1" outlineLevel="1" x14ac:dyDescent="0.3">
      <c r="B108" s="12"/>
      <c r="C108" s="22"/>
      <c r="D108" s="256"/>
      <c r="E108" s="257"/>
      <c r="F108" s="11"/>
      <c r="G108" s="48"/>
      <c r="H108" s="11"/>
      <c r="I108" s="48"/>
      <c r="J108" s="47"/>
      <c r="K108" s="49">
        <f t="shared" si="24"/>
        <v>0</v>
      </c>
      <c r="L108" s="239" t="str">
        <f t="shared" si="18"/>
        <v>Mokslo srities krypčių grupėje</v>
      </c>
      <c r="M108" s="239"/>
      <c r="N108" s="239"/>
      <c r="O108" s="239"/>
      <c r="P108" s="41"/>
      <c r="Q108" s="39"/>
      <c r="R108" s="39"/>
      <c r="S108" s="39"/>
      <c r="T108" s="39"/>
      <c r="U108" s="39"/>
      <c r="V108" s="39"/>
      <c r="W108" s="39"/>
      <c r="X108" s="16"/>
      <c r="Y108" s="16"/>
      <c r="Z108" s="16"/>
      <c r="AA108" s="16"/>
      <c r="BE108" s="16"/>
    </row>
    <row r="109" spans="2:57" hidden="1" outlineLevel="1" x14ac:dyDescent="0.3">
      <c r="B109" s="12"/>
      <c r="C109" s="22"/>
      <c r="D109" s="256"/>
      <c r="E109" s="257"/>
      <c r="F109" s="11"/>
      <c r="G109" s="48"/>
      <c r="H109" s="11"/>
      <c r="I109" s="48"/>
      <c r="J109" s="47"/>
      <c r="K109" s="49">
        <f t="shared" si="24"/>
        <v>0</v>
      </c>
      <c r="L109" s="239" t="str">
        <f t="shared" si="18"/>
        <v>Mokslo srities krypčių grupėje</v>
      </c>
      <c r="M109" s="239"/>
      <c r="N109" s="239"/>
      <c r="O109" s="239"/>
      <c r="P109" s="39"/>
      <c r="Q109" s="39"/>
      <c r="R109" s="39"/>
      <c r="S109" s="39"/>
      <c r="T109" s="39"/>
      <c r="U109" s="39"/>
      <c r="V109" s="39"/>
      <c r="W109" s="39"/>
      <c r="X109" s="16"/>
      <c r="Y109" s="16"/>
      <c r="Z109" s="16"/>
      <c r="AA109" s="16"/>
      <c r="BE109" s="16"/>
    </row>
    <row r="110" spans="2:57" hidden="1" outlineLevel="1" x14ac:dyDescent="0.3">
      <c r="B110" s="12"/>
      <c r="C110" s="22"/>
      <c r="D110" s="256"/>
      <c r="E110" s="257"/>
      <c r="F110" s="11"/>
      <c r="G110" s="48"/>
      <c r="H110" s="11"/>
      <c r="I110" s="48"/>
      <c r="J110" s="47"/>
      <c r="K110" s="49">
        <f t="shared" si="24"/>
        <v>0</v>
      </c>
      <c r="L110" s="239" t="str">
        <f t="shared" si="18"/>
        <v>Mokslo srities krypčių grupėje</v>
      </c>
      <c r="M110" s="239"/>
      <c r="N110" s="239"/>
      <c r="O110" s="239"/>
      <c r="P110" s="39"/>
      <c r="Q110" s="39"/>
      <c r="R110" s="39"/>
      <c r="S110" s="39"/>
      <c r="T110" s="39"/>
      <c r="U110" s="39"/>
      <c r="V110" s="39"/>
      <c r="W110" s="39"/>
      <c r="X110" s="16"/>
      <c r="Y110" s="16"/>
      <c r="Z110" s="16"/>
      <c r="AA110" s="16"/>
      <c r="BE110" s="16"/>
    </row>
    <row r="111" spans="2:57" ht="22.2" customHeight="1" collapsed="1" x14ac:dyDescent="0.3">
      <c r="B111" s="267" t="s">
        <v>29</v>
      </c>
      <c r="C111" s="268"/>
      <c r="D111" s="268"/>
      <c r="E111" s="269"/>
      <c r="F111" s="14">
        <f t="shared" ref="F111:K111" si="27">SUM(F103:F110)</f>
        <v>32</v>
      </c>
      <c r="G111" s="50">
        <f t="shared" si="27"/>
        <v>18.5</v>
      </c>
      <c r="H111" s="14">
        <f t="shared" si="27"/>
        <v>27</v>
      </c>
      <c r="I111" s="50">
        <f t="shared" si="27"/>
        <v>18</v>
      </c>
      <c r="J111" s="15">
        <f t="shared" si="27"/>
        <v>47</v>
      </c>
      <c r="K111" s="51">
        <f t="shared" si="27"/>
        <v>24.500000000000004</v>
      </c>
      <c r="L111" s="217"/>
      <c r="M111" s="217"/>
      <c r="N111" s="217"/>
      <c r="O111" s="217"/>
      <c r="P111" s="39"/>
      <c r="Q111" s="39"/>
      <c r="R111" s="39"/>
      <c r="S111" s="39"/>
      <c r="T111" s="39"/>
      <c r="U111" s="39"/>
      <c r="V111" s="39"/>
      <c r="W111" s="39"/>
      <c r="X111" s="16"/>
      <c r="Y111" s="16"/>
      <c r="Z111" s="16"/>
      <c r="AA111" s="16"/>
      <c r="BE111" s="16"/>
    </row>
    <row r="112" spans="2:57" x14ac:dyDescent="0.3">
      <c r="B112" s="21"/>
      <c r="C112" s="22"/>
      <c r="D112" s="256"/>
      <c r="E112" s="257"/>
      <c r="F112" s="11"/>
      <c r="G112" s="48"/>
      <c r="H112" s="11"/>
      <c r="I112" s="48"/>
      <c r="J112" s="47"/>
      <c r="K112" s="49">
        <f>G112+I112/3</f>
        <v>0</v>
      </c>
      <c r="L112" s="239" t="str">
        <f t="shared" si="18"/>
        <v>Mokslo srities krypčių grupėje</v>
      </c>
      <c r="M112" s="239"/>
      <c r="N112" s="239"/>
      <c r="O112" s="239"/>
      <c r="P112" s="39"/>
      <c r="Q112" s="39"/>
      <c r="R112" s="39"/>
      <c r="S112" s="39"/>
      <c r="T112" s="39"/>
      <c r="U112" s="39"/>
      <c r="V112" s="39"/>
      <c r="W112" s="39"/>
      <c r="X112" s="16"/>
      <c r="Y112" s="16"/>
      <c r="Z112" s="16"/>
      <c r="AA112" s="16"/>
      <c r="BE112" s="16"/>
    </row>
    <row r="113" spans="2:57" x14ac:dyDescent="0.3">
      <c r="B113" s="12"/>
      <c r="C113" s="22"/>
      <c r="D113" s="256"/>
      <c r="E113" s="257"/>
      <c r="F113" s="11"/>
      <c r="G113" s="48"/>
      <c r="H113" s="11"/>
      <c r="I113" s="48"/>
      <c r="J113" s="47"/>
      <c r="K113" s="49">
        <f t="shared" ref="K113:K120" si="28">G113+I113/3</f>
        <v>0</v>
      </c>
      <c r="L113" s="239" t="str">
        <f t="shared" si="18"/>
        <v>Mokslo srities krypčių grupėje</v>
      </c>
      <c r="M113" s="239"/>
      <c r="N113" s="239"/>
      <c r="O113" s="239"/>
      <c r="P113" s="39"/>
      <c r="Q113" s="39"/>
      <c r="R113" s="39"/>
      <c r="S113" s="39"/>
      <c r="T113" s="39"/>
      <c r="U113" s="39"/>
      <c r="V113" s="39"/>
      <c r="W113" s="39"/>
      <c r="X113" s="16"/>
      <c r="Y113" s="16"/>
      <c r="Z113" s="16"/>
      <c r="AA113" s="16"/>
      <c r="BE113" s="16"/>
    </row>
    <row r="114" spans="2:57" x14ac:dyDescent="0.3">
      <c r="B114" s="12"/>
      <c r="C114" s="22"/>
      <c r="D114" s="256"/>
      <c r="E114" s="257"/>
      <c r="F114" s="11"/>
      <c r="G114" s="48"/>
      <c r="H114" s="11"/>
      <c r="I114" s="48"/>
      <c r="J114" s="47"/>
      <c r="K114" s="49">
        <f t="shared" si="28"/>
        <v>0</v>
      </c>
      <c r="L114" s="239" t="str">
        <f t="shared" si="18"/>
        <v>Mokslo srities krypčių grupėje</v>
      </c>
      <c r="M114" s="239"/>
      <c r="N114" s="239"/>
      <c r="O114" s="239"/>
      <c r="P114" s="39"/>
      <c r="Q114" s="39"/>
      <c r="R114" s="39"/>
      <c r="S114" s="39"/>
      <c r="T114" s="39"/>
      <c r="U114" s="39"/>
      <c r="V114" s="39"/>
      <c r="W114" s="39"/>
      <c r="X114" s="16"/>
      <c r="Y114" s="16"/>
      <c r="Z114" s="16"/>
      <c r="AA114" s="16"/>
      <c r="BE114" s="16"/>
    </row>
    <row r="115" spans="2:57" x14ac:dyDescent="0.3">
      <c r="B115" s="12"/>
      <c r="C115" s="22"/>
      <c r="D115" s="256"/>
      <c r="E115" s="257"/>
      <c r="F115" s="11"/>
      <c r="G115" s="48"/>
      <c r="H115" s="11"/>
      <c r="I115" s="48"/>
      <c r="J115" s="47"/>
      <c r="K115" s="49">
        <f t="shared" si="28"/>
        <v>0</v>
      </c>
      <c r="L115" s="239" t="str">
        <f t="shared" si="18"/>
        <v>Mokslo srities krypčių grupėje</v>
      </c>
      <c r="M115" s="239"/>
      <c r="N115" s="239"/>
      <c r="O115" s="239"/>
      <c r="P115" s="39"/>
      <c r="Q115" s="39"/>
      <c r="R115" s="39"/>
      <c r="S115" s="39"/>
      <c r="T115" s="39"/>
      <c r="U115" s="39"/>
      <c r="V115" s="39"/>
      <c r="W115" s="39"/>
      <c r="X115" s="16"/>
      <c r="Y115" s="16"/>
      <c r="Z115" s="16"/>
      <c r="AA115" s="16"/>
      <c r="BE115" s="16"/>
    </row>
    <row r="116" spans="2:57" x14ac:dyDescent="0.3">
      <c r="B116" s="12"/>
      <c r="C116" s="22"/>
      <c r="D116" s="256"/>
      <c r="E116" s="257"/>
      <c r="F116" s="11"/>
      <c r="G116" s="48"/>
      <c r="H116" s="11"/>
      <c r="I116" s="48"/>
      <c r="J116" s="47"/>
      <c r="K116" s="49">
        <f t="shared" si="28"/>
        <v>0</v>
      </c>
      <c r="L116" s="239" t="str">
        <f t="shared" si="18"/>
        <v>Mokslo srities krypčių grupėje</v>
      </c>
      <c r="M116" s="239"/>
      <c r="N116" s="239"/>
      <c r="O116" s="239"/>
      <c r="P116" s="39"/>
      <c r="Q116" s="39"/>
      <c r="R116" s="39"/>
      <c r="S116" s="39"/>
      <c r="T116" s="39"/>
      <c r="U116" s="39"/>
      <c r="V116" s="39"/>
      <c r="W116" s="39"/>
      <c r="X116" s="16"/>
      <c r="Y116" s="16"/>
      <c r="Z116" s="16"/>
      <c r="AA116" s="16"/>
      <c r="BE116" s="16"/>
    </row>
    <row r="117" spans="2:57" hidden="1" outlineLevel="1" x14ac:dyDescent="0.3">
      <c r="B117" s="12"/>
      <c r="C117" s="22"/>
      <c r="D117" s="256"/>
      <c r="E117" s="257"/>
      <c r="F117" s="11"/>
      <c r="G117" s="48"/>
      <c r="H117" s="11"/>
      <c r="I117" s="48"/>
      <c r="J117" s="47"/>
      <c r="K117" s="49">
        <f t="shared" si="28"/>
        <v>0</v>
      </c>
      <c r="L117" s="239" t="str">
        <f t="shared" si="18"/>
        <v>Mokslo srities krypčių grupėje</v>
      </c>
      <c r="M117" s="239"/>
      <c r="N117" s="239"/>
      <c r="O117" s="239"/>
      <c r="P117" s="41"/>
      <c r="Q117" s="39"/>
      <c r="R117" s="39"/>
      <c r="S117" s="39"/>
      <c r="T117" s="39"/>
      <c r="U117" s="39"/>
      <c r="V117" s="39"/>
      <c r="W117" s="39"/>
      <c r="X117" s="16"/>
      <c r="Y117" s="16"/>
      <c r="Z117" s="16"/>
      <c r="AA117" s="16"/>
      <c r="BE117" s="16"/>
    </row>
    <row r="118" spans="2:57" hidden="1" outlineLevel="1" x14ac:dyDescent="0.3">
      <c r="B118" s="12"/>
      <c r="C118" s="22"/>
      <c r="D118" s="256"/>
      <c r="E118" s="257"/>
      <c r="F118" s="11"/>
      <c r="G118" s="48"/>
      <c r="H118" s="11"/>
      <c r="I118" s="48"/>
      <c r="J118" s="47"/>
      <c r="K118" s="49">
        <f t="shared" si="28"/>
        <v>0</v>
      </c>
      <c r="L118" s="239" t="str">
        <f t="shared" si="18"/>
        <v>Mokslo srities krypčių grupėje</v>
      </c>
      <c r="M118" s="239"/>
      <c r="N118" s="239"/>
      <c r="O118" s="239"/>
      <c r="P118" s="39"/>
      <c r="Q118" s="39"/>
      <c r="R118" s="39"/>
      <c r="S118" s="39"/>
      <c r="T118" s="39"/>
      <c r="U118" s="39"/>
      <c r="V118" s="39"/>
      <c r="W118" s="39"/>
      <c r="X118" s="16"/>
      <c r="Y118" s="16"/>
      <c r="Z118" s="16"/>
      <c r="AA118" s="16"/>
      <c r="BE118" s="16"/>
    </row>
    <row r="119" spans="2:57" hidden="1" outlineLevel="1" x14ac:dyDescent="0.3">
      <c r="B119" s="12"/>
      <c r="C119" s="22"/>
      <c r="D119" s="256"/>
      <c r="E119" s="257"/>
      <c r="F119" s="11"/>
      <c r="G119" s="48"/>
      <c r="H119" s="11"/>
      <c r="I119" s="48"/>
      <c r="J119" s="47"/>
      <c r="K119" s="49">
        <f t="shared" si="28"/>
        <v>0</v>
      </c>
      <c r="L119" s="239" t="str">
        <f t="shared" si="18"/>
        <v>Mokslo srities krypčių grupėje</v>
      </c>
      <c r="M119" s="239"/>
      <c r="N119" s="239"/>
      <c r="O119" s="239"/>
      <c r="P119" s="39"/>
      <c r="Q119" s="39"/>
      <c r="R119" s="39"/>
      <c r="S119" s="39"/>
      <c r="T119" s="39"/>
      <c r="U119" s="39"/>
      <c r="V119" s="39"/>
      <c r="W119" s="39"/>
      <c r="X119" s="16"/>
      <c r="Y119" s="16"/>
      <c r="Z119" s="16"/>
      <c r="AA119" s="16"/>
      <c r="BE119" s="16"/>
    </row>
    <row r="120" spans="2:57" hidden="1" outlineLevel="1" x14ac:dyDescent="0.3">
      <c r="B120" s="12"/>
      <c r="C120" s="22"/>
      <c r="D120" s="256"/>
      <c r="E120" s="257"/>
      <c r="F120" s="11"/>
      <c r="G120" s="48"/>
      <c r="H120" s="11"/>
      <c r="I120" s="48"/>
      <c r="J120" s="47"/>
      <c r="K120" s="49">
        <f t="shared" si="28"/>
        <v>0</v>
      </c>
      <c r="L120" s="239" t="str">
        <f t="shared" si="18"/>
        <v>Mokslo srities krypčių grupėje</v>
      </c>
      <c r="M120" s="239"/>
      <c r="N120" s="239"/>
      <c r="O120" s="239"/>
      <c r="P120" s="39"/>
      <c r="Q120" s="39"/>
      <c r="R120" s="39"/>
      <c r="S120" s="39"/>
      <c r="T120" s="39"/>
      <c r="U120" s="39"/>
      <c r="V120" s="39"/>
      <c r="W120" s="39"/>
      <c r="X120" s="16"/>
      <c r="Y120" s="16"/>
      <c r="Z120" s="16"/>
      <c r="AA120" s="16"/>
      <c r="BE120" s="16"/>
    </row>
    <row r="121" spans="2:57" ht="22.2" customHeight="1" collapsed="1" x14ac:dyDescent="0.3">
      <c r="B121" s="267" t="s">
        <v>29</v>
      </c>
      <c r="C121" s="268"/>
      <c r="D121" s="268"/>
      <c r="E121" s="269"/>
      <c r="F121" s="14">
        <f t="shared" ref="F121:K121" si="29">SUM(F112:F120)</f>
        <v>0</v>
      </c>
      <c r="G121" s="50">
        <f t="shared" si="29"/>
        <v>0</v>
      </c>
      <c r="H121" s="14">
        <f t="shared" si="29"/>
        <v>0</v>
      </c>
      <c r="I121" s="50">
        <f t="shared" si="29"/>
        <v>0</v>
      </c>
      <c r="J121" s="15">
        <f t="shared" si="29"/>
        <v>0</v>
      </c>
      <c r="K121" s="51">
        <f t="shared" si="29"/>
        <v>0</v>
      </c>
      <c r="L121" s="270"/>
      <c r="M121" s="271"/>
      <c r="N121" s="271"/>
      <c r="O121" s="272"/>
      <c r="P121" s="39"/>
      <c r="Q121" s="39"/>
      <c r="R121" s="39"/>
      <c r="S121" s="39"/>
      <c r="T121" s="39"/>
      <c r="U121" s="39"/>
      <c r="V121" s="39"/>
      <c r="W121" s="39"/>
      <c r="X121" s="16"/>
      <c r="Y121" s="16"/>
      <c r="Z121" s="16"/>
      <c r="AA121" s="16"/>
      <c r="BE121" s="16"/>
    </row>
    <row r="122" spans="2:57" ht="22.2" customHeight="1" x14ac:dyDescent="0.3">
      <c r="B122" s="267" t="s">
        <v>105</v>
      </c>
      <c r="C122" s="268"/>
      <c r="D122" s="268"/>
      <c r="E122" s="269"/>
      <c r="F122" s="14">
        <f t="shared" ref="F122:K122" si="30">SUM(F121,F111,F102)</f>
        <v>84</v>
      </c>
      <c r="G122" s="50">
        <f t="shared" si="30"/>
        <v>44.5</v>
      </c>
      <c r="H122" s="14">
        <f t="shared" si="30"/>
        <v>71</v>
      </c>
      <c r="I122" s="50">
        <f t="shared" si="30"/>
        <v>42.5</v>
      </c>
      <c r="J122" s="15">
        <f t="shared" si="30"/>
        <v>122</v>
      </c>
      <c r="K122" s="50">
        <f t="shared" si="30"/>
        <v>58.666666666666671</v>
      </c>
      <c r="L122" s="273"/>
      <c r="M122" s="274"/>
      <c r="N122" s="274"/>
      <c r="O122" s="275"/>
      <c r="P122" s="39"/>
      <c r="Q122" s="39"/>
      <c r="R122" s="39"/>
      <c r="S122" s="39"/>
      <c r="T122" s="39"/>
      <c r="U122" s="39"/>
      <c r="V122" s="39"/>
      <c r="W122" s="39"/>
      <c r="X122" s="16"/>
      <c r="Y122" s="16"/>
      <c r="Z122" s="16"/>
      <c r="AA122" s="16"/>
      <c r="BE122" s="16"/>
    </row>
    <row r="123" spans="2:57" s="16" customFormat="1" x14ac:dyDescent="0.3">
      <c r="B123" s="23"/>
      <c r="C123" s="24"/>
      <c r="D123" s="43"/>
      <c r="E123" s="43"/>
    </row>
    <row r="124" spans="2:57" s="16" customFormat="1" x14ac:dyDescent="0.3"/>
    <row r="125" spans="2:57" s="16" customFormat="1" x14ac:dyDescent="0.3">
      <c r="B125" s="235" t="s">
        <v>106</v>
      </c>
      <c r="C125" s="235"/>
      <c r="D125" s="235"/>
    </row>
    <row r="126" spans="2:57" x14ac:dyDescent="0.3">
      <c r="B126" s="12" t="s">
        <v>107</v>
      </c>
      <c r="C126" s="12" t="s">
        <v>86</v>
      </c>
      <c r="D126" s="12" t="s">
        <v>85</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row>
    <row r="127" spans="2:57" x14ac:dyDescent="0.3">
      <c r="B127" s="88"/>
      <c r="C127" s="88"/>
      <c r="D127" s="88"/>
      <c r="E127" s="16"/>
      <c r="F127" s="16"/>
      <c r="G127" s="16"/>
      <c r="H127" s="16"/>
      <c r="I127" s="16"/>
      <c r="J127" s="16"/>
      <c r="K127" s="16"/>
      <c r="L127" s="16"/>
      <c r="M127" s="16"/>
      <c r="N127" s="16"/>
      <c r="O127" s="16"/>
      <c r="P127" s="16"/>
      <c r="Q127" s="16"/>
      <c r="R127" s="16"/>
      <c r="S127" s="16"/>
      <c r="T127" s="16"/>
      <c r="U127" s="16"/>
      <c r="V127" s="16"/>
      <c r="W127" s="16"/>
      <c r="X127" s="16"/>
      <c r="Y127" s="16"/>
      <c r="Z127" s="16"/>
      <c r="AA127" s="16"/>
    </row>
    <row r="128" spans="2:57" x14ac:dyDescent="0.3">
      <c r="B128" s="88"/>
      <c r="C128" s="88"/>
      <c r="D128" s="88"/>
      <c r="E128" s="16"/>
      <c r="F128" s="16"/>
      <c r="G128" s="16"/>
      <c r="H128" s="16"/>
      <c r="I128" s="16"/>
      <c r="J128" s="16"/>
      <c r="K128" s="16"/>
      <c r="L128" s="16"/>
      <c r="M128" s="16"/>
      <c r="N128" s="16"/>
      <c r="O128" s="16"/>
      <c r="P128" s="16"/>
      <c r="Q128" s="16"/>
      <c r="R128" s="16"/>
      <c r="S128" s="16"/>
      <c r="T128" s="16"/>
      <c r="U128" s="16"/>
      <c r="V128" s="16"/>
      <c r="W128" s="16"/>
      <c r="X128" s="16"/>
      <c r="Y128" s="16"/>
      <c r="Z128" s="16"/>
      <c r="AA128" s="16"/>
    </row>
    <row r="129" spans="2:27" x14ac:dyDescent="0.3">
      <c r="B129" s="88"/>
      <c r="C129" s="88"/>
      <c r="D129" s="88"/>
      <c r="E129" s="16"/>
      <c r="F129" s="16"/>
      <c r="G129" s="16"/>
      <c r="H129" s="16"/>
      <c r="I129" s="16"/>
      <c r="J129" s="16"/>
      <c r="K129" s="16"/>
      <c r="L129" s="16"/>
      <c r="M129" s="16"/>
      <c r="N129" s="16"/>
      <c r="O129" s="16"/>
      <c r="P129" s="16"/>
      <c r="Q129" s="16"/>
      <c r="R129" s="16"/>
      <c r="S129" s="16"/>
      <c r="T129" s="16"/>
      <c r="U129" s="16"/>
      <c r="V129" s="16"/>
      <c r="W129" s="16"/>
      <c r="X129" s="16"/>
      <c r="Y129" s="16"/>
      <c r="Z129" s="16"/>
      <c r="AA129" s="16"/>
    </row>
    <row r="130" spans="2:27" s="16" customFormat="1" x14ac:dyDescent="0.3"/>
    <row r="131" spans="2:27" s="16" customFormat="1" x14ac:dyDescent="0.3"/>
    <row r="132" spans="2:27" s="16" customFormat="1" x14ac:dyDescent="0.3"/>
    <row r="133" spans="2:27" s="16" customFormat="1" x14ac:dyDescent="0.3"/>
    <row r="134" spans="2:27" s="16" customFormat="1" x14ac:dyDescent="0.3"/>
    <row r="135" spans="2:27" s="16" customFormat="1" x14ac:dyDescent="0.3"/>
    <row r="136" spans="2:27" s="16" customFormat="1" x14ac:dyDescent="0.3"/>
    <row r="137" spans="2:27" s="16" customFormat="1" x14ac:dyDescent="0.3"/>
    <row r="138" spans="2:27" s="16" customFormat="1" x14ac:dyDescent="0.3"/>
    <row r="139" spans="2:27" s="16" customFormat="1" x14ac:dyDescent="0.3"/>
    <row r="140" spans="2:27" s="16" customFormat="1" x14ac:dyDescent="0.3"/>
    <row r="141" spans="2:27" s="16" customFormat="1" x14ac:dyDescent="0.3"/>
    <row r="142" spans="2:27" s="16" customFormat="1" x14ac:dyDescent="0.3"/>
    <row r="143" spans="2:27" s="16" customFormat="1" x14ac:dyDescent="0.3"/>
    <row r="144" spans="2:27" s="16" customFormat="1" x14ac:dyDescent="0.3"/>
    <row r="145" s="16" customFormat="1" x14ac:dyDescent="0.3"/>
    <row r="146" s="16" customFormat="1" x14ac:dyDescent="0.3"/>
    <row r="147" s="16" customFormat="1" x14ac:dyDescent="0.3"/>
    <row r="148" s="16" customFormat="1" x14ac:dyDescent="0.3"/>
    <row r="149" s="16" customFormat="1" x14ac:dyDescent="0.3"/>
    <row r="150" s="16" customFormat="1" x14ac:dyDescent="0.3"/>
    <row r="151" s="16" customFormat="1" x14ac:dyDescent="0.3"/>
    <row r="152" s="16" customFormat="1" x14ac:dyDescent="0.3"/>
    <row r="153" s="16" customFormat="1" x14ac:dyDescent="0.3"/>
    <row r="154" s="16" customFormat="1" x14ac:dyDescent="0.3"/>
    <row r="155" s="16" customFormat="1" x14ac:dyDescent="0.3"/>
    <row r="156" s="16" customFormat="1" x14ac:dyDescent="0.3"/>
    <row r="157" s="16" customFormat="1" x14ac:dyDescent="0.3"/>
    <row r="158" s="16" customFormat="1" x14ac:dyDescent="0.3"/>
    <row r="159" s="16" customFormat="1" x14ac:dyDescent="0.3"/>
    <row r="160" s="16" customFormat="1" x14ac:dyDescent="0.3"/>
    <row r="161" s="16" customFormat="1" x14ac:dyDescent="0.3"/>
    <row r="162" s="16" customFormat="1" x14ac:dyDescent="0.3"/>
    <row r="163" s="16" customFormat="1" x14ac:dyDescent="0.3"/>
    <row r="164" s="16" customFormat="1" x14ac:dyDescent="0.3"/>
    <row r="165" s="16" customFormat="1" x14ac:dyDescent="0.3"/>
    <row r="166" s="16" customFormat="1" x14ac:dyDescent="0.3"/>
    <row r="167" s="16" customFormat="1" x14ac:dyDescent="0.3"/>
    <row r="168" s="16" customFormat="1" x14ac:dyDescent="0.3"/>
    <row r="169" s="16" customFormat="1" x14ac:dyDescent="0.3"/>
    <row r="170" s="16" customFormat="1" x14ac:dyDescent="0.3"/>
    <row r="171" s="16" customFormat="1" x14ac:dyDescent="0.3"/>
    <row r="172" s="16" customFormat="1" x14ac:dyDescent="0.3"/>
    <row r="173" s="16" customFormat="1" x14ac:dyDescent="0.3"/>
    <row r="174" s="16" customFormat="1" x14ac:dyDescent="0.3"/>
    <row r="175" s="16" customFormat="1" x14ac:dyDescent="0.3"/>
    <row r="176" s="16" customFormat="1" x14ac:dyDescent="0.3"/>
    <row r="177" s="16" customFormat="1" x14ac:dyDescent="0.3"/>
    <row r="178" s="16" customFormat="1" x14ac:dyDescent="0.3"/>
    <row r="179" s="16" customFormat="1" x14ac:dyDescent="0.3"/>
    <row r="180" s="16" customFormat="1" x14ac:dyDescent="0.3"/>
    <row r="181" s="16" customFormat="1" x14ac:dyDescent="0.3"/>
    <row r="182" s="16" customFormat="1" x14ac:dyDescent="0.3"/>
    <row r="183" s="16" customFormat="1" x14ac:dyDescent="0.3"/>
    <row r="184" s="16" customFormat="1" x14ac:dyDescent="0.3"/>
    <row r="185" s="16" customFormat="1" x14ac:dyDescent="0.3"/>
    <row r="186" s="16" customFormat="1" x14ac:dyDescent="0.3"/>
    <row r="187" s="16" customFormat="1" x14ac:dyDescent="0.3"/>
    <row r="188" s="16" customFormat="1" x14ac:dyDescent="0.3"/>
    <row r="189" s="16" customFormat="1" x14ac:dyDescent="0.3"/>
    <row r="190" s="16" customFormat="1" x14ac:dyDescent="0.3"/>
    <row r="191" s="16" customFormat="1" x14ac:dyDescent="0.3"/>
    <row r="192" s="16" customFormat="1" x14ac:dyDescent="0.3"/>
    <row r="193" s="16" customFormat="1" x14ac:dyDescent="0.3"/>
    <row r="194" s="16" customFormat="1" x14ac:dyDescent="0.3"/>
    <row r="195" s="16" customFormat="1" x14ac:dyDescent="0.3"/>
    <row r="196" s="16" customFormat="1" x14ac:dyDescent="0.3"/>
    <row r="197" s="16" customFormat="1" x14ac:dyDescent="0.3"/>
    <row r="198" s="16" customFormat="1" x14ac:dyDescent="0.3"/>
    <row r="199" s="16" customFormat="1" x14ac:dyDescent="0.3"/>
    <row r="200" s="16" customFormat="1" x14ac:dyDescent="0.3"/>
    <row r="201" s="16" customFormat="1" x14ac:dyDescent="0.3"/>
    <row r="202" s="16" customFormat="1" x14ac:dyDescent="0.3"/>
    <row r="203" s="16" customFormat="1" x14ac:dyDescent="0.3"/>
    <row r="204" s="16" customFormat="1" x14ac:dyDescent="0.3"/>
    <row r="205" s="16" customFormat="1" x14ac:dyDescent="0.3"/>
    <row r="206" s="16" customFormat="1" x14ac:dyDescent="0.3"/>
    <row r="207" s="16" customFormat="1" x14ac:dyDescent="0.3"/>
    <row r="208" s="16" customFormat="1" x14ac:dyDescent="0.3"/>
    <row r="209" s="16" customFormat="1" x14ac:dyDescent="0.3"/>
    <row r="210" s="16" customFormat="1" x14ac:dyDescent="0.3"/>
    <row r="211" s="16" customFormat="1" x14ac:dyDescent="0.3"/>
    <row r="212" s="16" customFormat="1" x14ac:dyDescent="0.3"/>
    <row r="213" s="16" customFormat="1" x14ac:dyDescent="0.3"/>
    <row r="214" s="16" customFormat="1" x14ac:dyDescent="0.3"/>
    <row r="215" s="16" customFormat="1" x14ac:dyDescent="0.3"/>
    <row r="216" s="16" customFormat="1" x14ac:dyDescent="0.3"/>
    <row r="217" s="16" customFormat="1" x14ac:dyDescent="0.3"/>
    <row r="218" s="16" customFormat="1" x14ac:dyDescent="0.3"/>
    <row r="219" s="16" customFormat="1" x14ac:dyDescent="0.3"/>
    <row r="220" s="16" customFormat="1" x14ac:dyDescent="0.3"/>
    <row r="221" s="16" customFormat="1" x14ac:dyDescent="0.3"/>
    <row r="222" s="16" customFormat="1" x14ac:dyDescent="0.3"/>
    <row r="223" s="16" customFormat="1" x14ac:dyDescent="0.3"/>
    <row r="224" s="16" customFormat="1" x14ac:dyDescent="0.3"/>
    <row r="225" s="16" customFormat="1" x14ac:dyDescent="0.3"/>
    <row r="226" s="16" customFormat="1" x14ac:dyDescent="0.3"/>
    <row r="227" s="16" customFormat="1" x14ac:dyDescent="0.3"/>
    <row r="228" s="16" customFormat="1" x14ac:dyDescent="0.3"/>
    <row r="229" s="16" customFormat="1" x14ac:dyDescent="0.3"/>
    <row r="230" s="16" customFormat="1" x14ac:dyDescent="0.3"/>
    <row r="231" s="16" customFormat="1" x14ac:dyDescent="0.3"/>
    <row r="232" s="16" customFormat="1" x14ac:dyDescent="0.3"/>
    <row r="233" s="16" customFormat="1" x14ac:dyDescent="0.3"/>
    <row r="234" s="16" customFormat="1" x14ac:dyDescent="0.3"/>
    <row r="235" s="16" customFormat="1" x14ac:dyDescent="0.3"/>
    <row r="236" s="16" customFormat="1" x14ac:dyDescent="0.3"/>
    <row r="237" s="16" customFormat="1" x14ac:dyDescent="0.3"/>
    <row r="238" s="16" customFormat="1" x14ac:dyDescent="0.3"/>
    <row r="239" s="16" customFormat="1" x14ac:dyDescent="0.3"/>
    <row r="240" s="16" customFormat="1" x14ac:dyDescent="0.3"/>
    <row r="241" s="16" customFormat="1" x14ac:dyDescent="0.3"/>
    <row r="242" s="16" customFormat="1" x14ac:dyDescent="0.3"/>
    <row r="243" s="16" customFormat="1" x14ac:dyDescent="0.3"/>
    <row r="244" s="16" customFormat="1" x14ac:dyDescent="0.3"/>
    <row r="245" s="16" customFormat="1" x14ac:dyDescent="0.3"/>
    <row r="246" s="16" customFormat="1" x14ac:dyDescent="0.3"/>
    <row r="247" s="16" customFormat="1" x14ac:dyDescent="0.3"/>
    <row r="248" s="16" customFormat="1" x14ac:dyDescent="0.3"/>
    <row r="249" s="16" customFormat="1" x14ac:dyDescent="0.3"/>
    <row r="250" s="16" customFormat="1" x14ac:dyDescent="0.3"/>
    <row r="251" s="16" customFormat="1" x14ac:dyDescent="0.3"/>
    <row r="252" s="16" customFormat="1" x14ac:dyDescent="0.3"/>
    <row r="253" s="16" customFormat="1" x14ac:dyDescent="0.3"/>
    <row r="254" s="16" customFormat="1" x14ac:dyDescent="0.3"/>
    <row r="255" s="16" customFormat="1" x14ac:dyDescent="0.3"/>
    <row r="256" s="16" customFormat="1" x14ac:dyDescent="0.3"/>
    <row r="257" s="16" customFormat="1" x14ac:dyDescent="0.3"/>
    <row r="258" s="16" customFormat="1" x14ac:dyDescent="0.3"/>
    <row r="259" s="16" customFormat="1" x14ac:dyDescent="0.3"/>
    <row r="260" s="16" customFormat="1" x14ac:dyDescent="0.3"/>
    <row r="261" s="16" customFormat="1" x14ac:dyDescent="0.3"/>
    <row r="262" s="16" customFormat="1" x14ac:dyDescent="0.3"/>
    <row r="263" s="16" customFormat="1" x14ac:dyDescent="0.3"/>
    <row r="264" s="16" customFormat="1" x14ac:dyDescent="0.3"/>
    <row r="265" s="16" customFormat="1" x14ac:dyDescent="0.3"/>
    <row r="266" s="16" customFormat="1" x14ac:dyDescent="0.3"/>
    <row r="267" s="16" customFormat="1" x14ac:dyDescent="0.3"/>
    <row r="268" s="16" customFormat="1" x14ac:dyDescent="0.3"/>
    <row r="269" s="16" customFormat="1" x14ac:dyDescent="0.3"/>
    <row r="270" s="16" customFormat="1" x14ac:dyDescent="0.3"/>
    <row r="271" s="16" customFormat="1" x14ac:dyDescent="0.3"/>
    <row r="272" s="16" customFormat="1" x14ac:dyDescent="0.3"/>
    <row r="273" s="16" customFormat="1" x14ac:dyDescent="0.3"/>
    <row r="274" s="16" customFormat="1" x14ac:dyDescent="0.3"/>
    <row r="275" s="16" customFormat="1" x14ac:dyDescent="0.3"/>
    <row r="276" s="16" customFormat="1" x14ac:dyDescent="0.3"/>
    <row r="277" s="16" customFormat="1" x14ac:dyDescent="0.3"/>
    <row r="278" s="16" customFormat="1" x14ac:dyDescent="0.3"/>
    <row r="279" s="16" customFormat="1" x14ac:dyDescent="0.3"/>
    <row r="280" s="16" customFormat="1" x14ac:dyDescent="0.3"/>
    <row r="281" s="16" customFormat="1" x14ac:dyDescent="0.3"/>
    <row r="282" s="16" customFormat="1" x14ac:dyDescent="0.3"/>
    <row r="283" s="16" customFormat="1" x14ac:dyDescent="0.3"/>
    <row r="284" s="16" customFormat="1" x14ac:dyDescent="0.3"/>
    <row r="285" s="16" customFormat="1" x14ac:dyDescent="0.3"/>
    <row r="286" s="16" customFormat="1" x14ac:dyDescent="0.3"/>
    <row r="287" s="16" customFormat="1" x14ac:dyDescent="0.3"/>
    <row r="288" s="16" customFormat="1" x14ac:dyDescent="0.3"/>
    <row r="289" s="16" customFormat="1" x14ac:dyDescent="0.3"/>
    <row r="290" s="16" customFormat="1" x14ac:dyDescent="0.3"/>
    <row r="291" s="16" customFormat="1" x14ac:dyDescent="0.3"/>
    <row r="292" s="16" customFormat="1" x14ac:dyDescent="0.3"/>
    <row r="293" s="16" customFormat="1" x14ac:dyDescent="0.3"/>
    <row r="294" s="16" customFormat="1" x14ac:dyDescent="0.3"/>
    <row r="295" s="16" customFormat="1" x14ac:dyDescent="0.3"/>
    <row r="296" s="16" customFormat="1" x14ac:dyDescent="0.3"/>
    <row r="297" s="16" customFormat="1" x14ac:dyDescent="0.3"/>
    <row r="298" s="16" customFormat="1" x14ac:dyDescent="0.3"/>
    <row r="299" s="16" customFormat="1" x14ac:dyDescent="0.3"/>
    <row r="300" s="16" customFormat="1" x14ac:dyDescent="0.3"/>
    <row r="301" s="16" customFormat="1" x14ac:dyDescent="0.3"/>
    <row r="302" s="16" customFormat="1" x14ac:dyDescent="0.3"/>
    <row r="303" s="16" customFormat="1" x14ac:dyDescent="0.3"/>
    <row r="304" s="16" customFormat="1" x14ac:dyDescent="0.3"/>
    <row r="305" s="16" customFormat="1" x14ac:dyDescent="0.3"/>
    <row r="306" s="16" customFormat="1" x14ac:dyDescent="0.3"/>
    <row r="307" s="16" customFormat="1" x14ac:dyDescent="0.3"/>
    <row r="308" s="16" customFormat="1" x14ac:dyDescent="0.3"/>
    <row r="309" s="16" customFormat="1" x14ac:dyDescent="0.3"/>
    <row r="310" s="16" customFormat="1" x14ac:dyDescent="0.3"/>
    <row r="311" s="16" customFormat="1" x14ac:dyDescent="0.3"/>
    <row r="312" s="16" customFormat="1" x14ac:dyDescent="0.3"/>
    <row r="313" s="16" customFormat="1" x14ac:dyDescent="0.3"/>
    <row r="314" s="16" customFormat="1" x14ac:dyDescent="0.3"/>
    <row r="315" s="16" customFormat="1" x14ac:dyDescent="0.3"/>
    <row r="316" s="16" customFormat="1" x14ac:dyDescent="0.3"/>
    <row r="317" s="16" customFormat="1" x14ac:dyDescent="0.3"/>
    <row r="318" s="16" customFormat="1" x14ac:dyDescent="0.3"/>
    <row r="319" s="16" customFormat="1" x14ac:dyDescent="0.3"/>
    <row r="320" s="16" customFormat="1" x14ac:dyDescent="0.3"/>
    <row r="321" s="16" customFormat="1" x14ac:dyDescent="0.3"/>
    <row r="322" s="16" customFormat="1" x14ac:dyDescent="0.3"/>
    <row r="323" s="16" customFormat="1" x14ac:dyDescent="0.3"/>
    <row r="324" s="16" customFormat="1" x14ac:dyDescent="0.3"/>
    <row r="325" s="16" customFormat="1" x14ac:dyDescent="0.3"/>
    <row r="326" s="16" customFormat="1" x14ac:dyDescent="0.3"/>
    <row r="327" s="16" customFormat="1" x14ac:dyDescent="0.3"/>
    <row r="328" s="16" customFormat="1" x14ac:dyDescent="0.3"/>
    <row r="329" s="16" customFormat="1" x14ac:dyDescent="0.3"/>
    <row r="330" s="16" customFormat="1" x14ac:dyDescent="0.3"/>
    <row r="331" s="16" customFormat="1" x14ac:dyDescent="0.3"/>
    <row r="332" s="16" customFormat="1" x14ac:dyDescent="0.3"/>
    <row r="333" s="16" customFormat="1" x14ac:dyDescent="0.3"/>
    <row r="334" s="16" customFormat="1" x14ac:dyDescent="0.3"/>
    <row r="335" s="16" customFormat="1" x14ac:dyDescent="0.3"/>
    <row r="336" s="16" customFormat="1" x14ac:dyDescent="0.3"/>
    <row r="337" s="16" customFormat="1" x14ac:dyDescent="0.3"/>
    <row r="338" s="16" customFormat="1" x14ac:dyDescent="0.3"/>
    <row r="339" s="16" customFormat="1" x14ac:dyDescent="0.3"/>
    <row r="340" s="16" customFormat="1" x14ac:dyDescent="0.3"/>
    <row r="341" s="16" customFormat="1" x14ac:dyDescent="0.3"/>
    <row r="342" s="16" customFormat="1" x14ac:dyDescent="0.3"/>
    <row r="343" s="16" customFormat="1" x14ac:dyDescent="0.3"/>
    <row r="344" s="16" customFormat="1" x14ac:dyDescent="0.3"/>
    <row r="345" s="16" customFormat="1" x14ac:dyDescent="0.3"/>
    <row r="346" s="16" customFormat="1" x14ac:dyDescent="0.3"/>
    <row r="347" s="16" customFormat="1" x14ac:dyDescent="0.3"/>
    <row r="348" s="16" customFormat="1" x14ac:dyDescent="0.3"/>
    <row r="349" s="16" customFormat="1" x14ac:dyDescent="0.3"/>
    <row r="350" s="16" customFormat="1" x14ac:dyDescent="0.3"/>
    <row r="351" s="16" customFormat="1" x14ac:dyDescent="0.3"/>
    <row r="352" s="16" customFormat="1" x14ac:dyDescent="0.3"/>
    <row r="353" s="16" customFormat="1" x14ac:dyDescent="0.3"/>
    <row r="354" s="16" customFormat="1" x14ac:dyDescent="0.3"/>
    <row r="355" s="16" customFormat="1" x14ac:dyDescent="0.3"/>
    <row r="356" s="16" customFormat="1" x14ac:dyDescent="0.3"/>
    <row r="357" s="16" customFormat="1" x14ac:dyDescent="0.3"/>
    <row r="358" s="16" customFormat="1" x14ac:dyDescent="0.3"/>
    <row r="359" s="16" customFormat="1" x14ac:dyDescent="0.3"/>
    <row r="360" s="16" customFormat="1" x14ac:dyDescent="0.3"/>
    <row r="361" s="16" customFormat="1" x14ac:dyDescent="0.3"/>
    <row r="362" s="16" customFormat="1" x14ac:dyDescent="0.3"/>
    <row r="363" s="16" customFormat="1" x14ac:dyDescent="0.3"/>
    <row r="364" s="16" customFormat="1" x14ac:dyDescent="0.3"/>
    <row r="365" s="16" customFormat="1" x14ac:dyDescent="0.3"/>
    <row r="366" s="16" customFormat="1" x14ac:dyDescent="0.3"/>
    <row r="367" s="16" customFormat="1" x14ac:dyDescent="0.3"/>
    <row r="368" s="16" customFormat="1" x14ac:dyDescent="0.3"/>
    <row r="369" s="16" customFormat="1" x14ac:dyDescent="0.3"/>
    <row r="370" s="16" customFormat="1" x14ac:dyDescent="0.3"/>
    <row r="371" s="16" customFormat="1" x14ac:dyDescent="0.3"/>
    <row r="372" s="16" customFormat="1" x14ac:dyDescent="0.3"/>
    <row r="373" s="16" customFormat="1" x14ac:dyDescent="0.3"/>
    <row r="374" s="16" customFormat="1" x14ac:dyDescent="0.3"/>
    <row r="375" s="16" customFormat="1" x14ac:dyDescent="0.3"/>
    <row r="376" s="16" customFormat="1" x14ac:dyDescent="0.3"/>
    <row r="377" s="16" customFormat="1" x14ac:dyDescent="0.3"/>
    <row r="378" s="16" customFormat="1" x14ac:dyDescent="0.3"/>
    <row r="379" s="16" customFormat="1" x14ac:dyDescent="0.3"/>
    <row r="380" s="16" customFormat="1" x14ac:dyDescent="0.3"/>
    <row r="381" s="16" customFormat="1" x14ac:dyDescent="0.3"/>
    <row r="382" s="16" customFormat="1" x14ac:dyDescent="0.3"/>
    <row r="383" s="16" customFormat="1" x14ac:dyDescent="0.3"/>
    <row r="384" s="16" customFormat="1" x14ac:dyDescent="0.3"/>
    <row r="385" s="16" customFormat="1" x14ac:dyDescent="0.3"/>
    <row r="386" s="16" customFormat="1" x14ac:dyDescent="0.3"/>
    <row r="387" s="16" customFormat="1" x14ac:dyDescent="0.3"/>
    <row r="388" s="16" customFormat="1" x14ac:dyDescent="0.3"/>
    <row r="389" s="16" customFormat="1" x14ac:dyDescent="0.3"/>
    <row r="390" s="16" customFormat="1" x14ac:dyDescent="0.3"/>
    <row r="391" s="16" customFormat="1" x14ac:dyDescent="0.3"/>
    <row r="392" s="16" customFormat="1" x14ac:dyDescent="0.3"/>
    <row r="393" s="16" customFormat="1" x14ac:dyDescent="0.3"/>
    <row r="394" s="16" customFormat="1" x14ac:dyDescent="0.3"/>
    <row r="395" s="16" customFormat="1" x14ac:dyDescent="0.3"/>
    <row r="396" s="16" customFormat="1" x14ac:dyDescent="0.3"/>
    <row r="397" s="16" customFormat="1" x14ac:dyDescent="0.3"/>
    <row r="398" s="16" customFormat="1" x14ac:dyDescent="0.3"/>
    <row r="399" s="16" customFormat="1" x14ac:dyDescent="0.3"/>
    <row r="400" s="16" customFormat="1" x14ac:dyDescent="0.3"/>
    <row r="401" s="16" customFormat="1" x14ac:dyDescent="0.3"/>
    <row r="402" s="16" customFormat="1" x14ac:dyDescent="0.3"/>
    <row r="403" s="16" customFormat="1" x14ac:dyDescent="0.3"/>
    <row r="404" s="16" customFormat="1" x14ac:dyDescent="0.3"/>
    <row r="405" s="16" customFormat="1" x14ac:dyDescent="0.3"/>
    <row r="406" s="16" customFormat="1" x14ac:dyDescent="0.3"/>
    <row r="407" s="16" customFormat="1" x14ac:dyDescent="0.3"/>
    <row r="408" s="16" customFormat="1" x14ac:dyDescent="0.3"/>
    <row r="409" s="16" customFormat="1" x14ac:dyDescent="0.3"/>
    <row r="410" s="16" customFormat="1" x14ac:dyDescent="0.3"/>
    <row r="411" s="16" customFormat="1" x14ac:dyDescent="0.3"/>
    <row r="412" s="16" customFormat="1" x14ac:dyDescent="0.3"/>
    <row r="413" s="16" customFormat="1" x14ac:dyDescent="0.3"/>
    <row r="414" s="16" customFormat="1" x14ac:dyDescent="0.3"/>
    <row r="415" s="16" customFormat="1" x14ac:dyDescent="0.3"/>
    <row r="416" s="16" customFormat="1" x14ac:dyDescent="0.3"/>
    <row r="417" s="16" customFormat="1" x14ac:dyDescent="0.3"/>
    <row r="418" s="16" customFormat="1" x14ac:dyDescent="0.3"/>
    <row r="419" s="16" customFormat="1" x14ac:dyDescent="0.3"/>
    <row r="420" s="16" customFormat="1" x14ac:dyDescent="0.3"/>
    <row r="421" s="16" customFormat="1" x14ac:dyDescent="0.3"/>
    <row r="422" s="16" customFormat="1" x14ac:dyDescent="0.3"/>
    <row r="423" s="16" customFormat="1" x14ac:dyDescent="0.3"/>
    <row r="424" s="16" customFormat="1" x14ac:dyDescent="0.3"/>
    <row r="425" s="16" customFormat="1" x14ac:dyDescent="0.3"/>
    <row r="426" s="16" customFormat="1" x14ac:dyDescent="0.3"/>
    <row r="427" s="16" customFormat="1" x14ac:dyDescent="0.3"/>
    <row r="428" s="16" customFormat="1" x14ac:dyDescent="0.3"/>
    <row r="429" s="16" customFormat="1" x14ac:dyDescent="0.3"/>
    <row r="430" s="16" customFormat="1" x14ac:dyDescent="0.3"/>
    <row r="431" s="16" customFormat="1" x14ac:dyDescent="0.3"/>
    <row r="432" s="16" customFormat="1" x14ac:dyDescent="0.3"/>
    <row r="433" s="16" customFormat="1" x14ac:dyDescent="0.3"/>
    <row r="434" s="16" customFormat="1" x14ac:dyDescent="0.3"/>
    <row r="435" s="16" customFormat="1" x14ac:dyDescent="0.3"/>
    <row r="436" s="16" customFormat="1" x14ac:dyDescent="0.3"/>
    <row r="437" s="16" customFormat="1" x14ac:dyDescent="0.3"/>
    <row r="438" s="16" customFormat="1" x14ac:dyDescent="0.3"/>
    <row r="439" s="16" customFormat="1" x14ac:dyDescent="0.3"/>
    <row r="440" s="16" customFormat="1" x14ac:dyDescent="0.3"/>
    <row r="441" s="16" customFormat="1" x14ac:dyDescent="0.3"/>
    <row r="442" s="16" customFormat="1" x14ac:dyDescent="0.3"/>
    <row r="443" s="16" customFormat="1" x14ac:dyDescent="0.3"/>
    <row r="444" s="16" customFormat="1" x14ac:dyDescent="0.3"/>
    <row r="445" s="16" customFormat="1" x14ac:dyDescent="0.3"/>
    <row r="446" s="16" customFormat="1" x14ac:dyDescent="0.3"/>
    <row r="447" s="16" customFormat="1" x14ac:dyDescent="0.3"/>
    <row r="448" s="16" customFormat="1" x14ac:dyDescent="0.3"/>
    <row r="449" s="16" customFormat="1" x14ac:dyDescent="0.3"/>
    <row r="450" s="16" customFormat="1" x14ac:dyDescent="0.3"/>
    <row r="451" s="16" customFormat="1" x14ac:dyDescent="0.3"/>
    <row r="452" s="16" customFormat="1" x14ac:dyDescent="0.3"/>
    <row r="453" s="16" customFormat="1" x14ac:dyDescent="0.3"/>
    <row r="454" s="16" customFormat="1" x14ac:dyDescent="0.3"/>
    <row r="455" s="16" customFormat="1" x14ac:dyDescent="0.3"/>
    <row r="456" s="16" customFormat="1" x14ac:dyDescent="0.3"/>
    <row r="457" s="16" customFormat="1" x14ac:dyDescent="0.3"/>
    <row r="458" s="16" customFormat="1" x14ac:dyDescent="0.3"/>
    <row r="459" s="16" customFormat="1" x14ac:dyDescent="0.3"/>
    <row r="460" s="16" customFormat="1" x14ac:dyDescent="0.3"/>
    <row r="461" s="16" customFormat="1" x14ac:dyDescent="0.3"/>
    <row r="462" s="16" customFormat="1" x14ac:dyDescent="0.3"/>
    <row r="463" s="16" customFormat="1" x14ac:dyDescent="0.3"/>
    <row r="464" s="16" customFormat="1" x14ac:dyDescent="0.3"/>
    <row r="465" s="16" customFormat="1" x14ac:dyDescent="0.3"/>
    <row r="466" s="16" customFormat="1" x14ac:dyDescent="0.3"/>
    <row r="467" s="16" customFormat="1" x14ac:dyDescent="0.3"/>
    <row r="468" s="16" customFormat="1" x14ac:dyDescent="0.3"/>
    <row r="469" s="16" customFormat="1" x14ac:dyDescent="0.3"/>
    <row r="470" s="16" customFormat="1" x14ac:dyDescent="0.3"/>
    <row r="471" s="16" customFormat="1" x14ac:dyDescent="0.3"/>
    <row r="472" s="16" customFormat="1" x14ac:dyDescent="0.3"/>
    <row r="473" s="16" customFormat="1" x14ac:dyDescent="0.3"/>
    <row r="474" s="16" customFormat="1" x14ac:dyDescent="0.3"/>
    <row r="475" s="16" customFormat="1" x14ac:dyDescent="0.3"/>
    <row r="476" s="16" customFormat="1" x14ac:dyDescent="0.3"/>
    <row r="477" s="16" customFormat="1" x14ac:dyDescent="0.3"/>
    <row r="478" s="16" customFormat="1" x14ac:dyDescent="0.3"/>
    <row r="479" s="16" customFormat="1" x14ac:dyDescent="0.3"/>
    <row r="480" s="16" customFormat="1" x14ac:dyDescent="0.3"/>
    <row r="481" s="16" customFormat="1" x14ac:dyDescent="0.3"/>
    <row r="482" s="16" customFormat="1" x14ac:dyDescent="0.3"/>
    <row r="483" s="16" customFormat="1" x14ac:dyDescent="0.3"/>
    <row r="484" s="16" customFormat="1" x14ac:dyDescent="0.3"/>
    <row r="485" s="16" customFormat="1" x14ac:dyDescent="0.3"/>
    <row r="486" s="16" customFormat="1" x14ac:dyDescent="0.3"/>
    <row r="487" s="16" customFormat="1" x14ac:dyDescent="0.3"/>
    <row r="488" s="16" customFormat="1" x14ac:dyDescent="0.3"/>
    <row r="489" s="16" customFormat="1" x14ac:dyDescent="0.3"/>
    <row r="490" s="16" customFormat="1" x14ac:dyDescent="0.3"/>
    <row r="491" s="16" customFormat="1" x14ac:dyDescent="0.3"/>
    <row r="492" s="16" customFormat="1" x14ac:dyDescent="0.3"/>
    <row r="493" s="16" customFormat="1" x14ac:dyDescent="0.3"/>
    <row r="494" s="16" customFormat="1" x14ac:dyDescent="0.3"/>
    <row r="495" s="16" customFormat="1" x14ac:dyDescent="0.3"/>
    <row r="496" s="16" customFormat="1" x14ac:dyDescent="0.3"/>
    <row r="497" s="16" customFormat="1" x14ac:dyDescent="0.3"/>
    <row r="498" s="16" customFormat="1" x14ac:dyDescent="0.3"/>
    <row r="499" s="16" customFormat="1" x14ac:dyDescent="0.3"/>
    <row r="500" s="16" customFormat="1" x14ac:dyDescent="0.3"/>
    <row r="501" s="16" customFormat="1" x14ac:dyDescent="0.3"/>
    <row r="502" s="16" customFormat="1" x14ac:dyDescent="0.3"/>
    <row r="503" s="16" customFormat="1" x14ac:dyDescent="0.3"/>
    <row r="504" s="16" customFormat="1" x14ac:dyDescent="0.3"/>
    <row r="505" s="16" customFormat="1" x14ac:dyDescent="0.3"/>
    <row r="506" s="16" customFormat="1" x14ac:dyDescent="0.3"/>
    <row r="507" s="16" customFormat="1" x14ac:dyDescent="0.3"/>
    <row r="508" s="16" customFormat="1" x14ac:dyDescent="0.3"/>
    <row r="509" s="16" customFormat="1" x14ac:dyDescent="0.3"/>
    <row r="510" s="16" customFormat="1" x14ac:dyDescent="0.3"/>
    <row r="511" s="16" customFormat="1" x14ac:dyDescent="0.3"/>
    <row r="512" s="16" customFormat="1" x14ac:dyDescent="0.3"/>
    <row r="513" s="16" customFormat="1" x14ac:dyDescent="0.3"/>
    <row r="514" s="16" customFormat="1" x14ac:dyDescent="0.3"/>
    <row r="515" s="16" customFormat="1" x14ac:dyDescent="0.3"/>
    <row r="516" s="16" customFormat="1" x14ac:dyDescent="0.3"/>
    <row r="517" s="16" customFormat="1" x14ac:dyDescent="0.3"/>
    <row r="518" s="16" customFormat="1" x14ac:dyDescent="0.3"/>
    <row r="519" s="16" customFormat="1" x14ac:dyDescent="0.3"/>
    <row r="520" s="16" customFormat="1" x14ac:dyDescent="0.3"/>
    <row r="521" s="16" customFormat="1" x14ac:dyDescent="0.3"/>
    <row r="522" s="16" customFormat="1" x14ac:dyDescent="0.3"/>
    <row r="523" s="16" customFormat="1" x14ac:dyDescent="0.3"/>
    <row r="524" s="16" customFormat="1" x14ac:dyDescent="0.3"/>
    <row r="525" s="16" customFormat="1" x14ac:dyDescent="0.3"/>
    <row r="526" s="16" customFormat="1" x14ac:dyDescent="0.3"/>
    <row r="527" s="16" customFormat="1" x14ac:dyDescent="0.3"/>
    <row r="528" s="16" customFormat="1" x14ac:dyDescent="0.3"/>
    <row r="529" spans="12:27" s="16" customFormat="1" x14ac:dyDescent="0.3"/>
    <row r="530" spans="12:27" s="16" customFormat="1" x14ac:dyDescent="0.3"/>
    <row r="531" spans="12:27" s="16" customFormat="1" x14ac:dyDescent="0.3"/>
    <row r="532" spans="12:27" x14ac:dyDescent="0.3">
      <c r="L532" s="16"/>
      <c r="M532" s="16"/>
      <c r="N532" s="16"/>
      <c r="O532" s="16"/>
      <c r="P532" s="16"/>
      <c r="Q532" s="16"/>
      <c r="R532" s="16"/>
      <c r="S532" s="16"/>
      <c r="T532" s="16"/>
      <c r="U532" s="16"/>
      <c r="V532" s="16"/>
      <c r="W532" s="16"/>
      <c r="X532" s="16"/>
      <c r="Y532" s="16"/>
      <c r="Z532" s="16"/>
      <c r="AA532" s="16"/>
    </row>
    <row r="533" spans="12:27" x14ac:dyDescent="0.3">
      <c r="L533" s="16"/>
      <c r="M533" s="16"/>
      <c r="N533" s="16"/>
      <c r="O533" s="16"/>
      <c r="P533" s="16"/>
      <c r="Q533" s="16"/>
      <c r="R533" s="16"/>
      <c r="S533" s="16"/>
      <c r="T533" s="16"/>
      <c r="U533" s="16"/>
      <c r="V533" s="16"/>
      <c r="W533" s="16"/>
      <c r="X533" s="16"/>
      <c r="Y533" s="16"/>
      <c r="Z533" s="16"/>
      <c r="AA533" s="16"/>
    </row>
    <row r="534" spans="12:27" x14ac:dyDescent="0.3">
      <c r="L534" s="16"/>
      <c r="M534" s="16"/>
      <c r="N534" s="16"/>
      <c r="O534" s="16"/>
      <c r="P534" s="16"/>
      <c r="Q534" s="16"/>
      <c r="R534" s="16"/>
      <c r="S534" s="16"/>
      <c r="T534" s="16"/>
      <c r="U534" s="16"/>
      <c r="V534" s="16"/>
      <c r="W534" s="16"/>
      <c r="X534" s="16"/>
      <c r="Y534" s="16"/>
      <c r="Z534" s="16"/>
      <c r="AA534" s="16"/>
    </row>
    <row r="535" spans="12:27" x14ac:dyDescent="0.3">
      <c r="L535" s="16"/>
      <c r="M535" s="16"/>
      <c r="N535" s="16"/>
      <c r="O535" s="16"/>
      <c r="P535" s="16"/>
      <c r="Q535" s="16"/>
      <c r="R535" s="16"/>
      <c r="S535" s="16"/>
      <c r="T535" s="16"/>
      <c r="U535" s="16"/>
      <c r="V535" s="16"/>
      <c r="W535" s="16"/>
      <c r="X535" s="16"/>
      <c r="Y535" s="16"/>
      <c r="Z535" s="16"/>
      <c r="AA535" s="16"/>
    </row>
    <row r="536" spans="12:27" x14ac:dyDescent="0.3">
      <c r="L536" s="16"/>
      <c r="M536" s="16"/>
      <c r="N536" s="16"/>
      <c r="O536" s="16"/>
      <c r="P536" s="16"/>
      <c r="Q536" s="16"/>
      <c r="R536" s="16"/>
      <c r="S536" s="16"/>
      <c r="T536" s="16"/>
      <c r="U536" s="16"/>
      <c r="V536" s="16"/>
      <c r="W536" s="16"/>
      <c r="X536" s="16"/>
      <c r="Y536" s="16"/>
      <c r="Z536" s="16"/>
      <c r="AA536" s="16"/>
    </row>
    <row r="537" spans="12:27" x14ac:dyDescent="0.3">
      <c r="L537" s="16"/>
      <c r="M537" s="16"/>
      <c r="N537" s="16"/>
      <c r="O537" s="16"/>
      <c r="P537" s="16"/>
      <c r="Q537" s="16"/>
      <c r="R537" s="16"/>
      <c r="S537" s="16"/>
      <c r="T537" s="16"/>
      <c r="U537" s="16"/>
      <c r="V537" s="16"/>
      <c r="W537" s="16"/>
      <c r="X537" s="16"/>
      <c r="Y537" s="16"/>
      <c r="Z537" s="16"/>
      <c r="AA537" s="16"/>
    </row>
  </sheetData>
  <mergeCells count="110">
    <mergeCell ref="B125:D125"/>
    <mergeCell ref="D119:E119"/>
    <mergeCell ref="L119:O119"/>
    <mergeCell ref="D120:E120"/>
    <mergeCell ref="L120:O120"/>
    <mergeCell ref="B121:E121"/>
    <mergeCell ref="L121:O122"/>
    <mergeCell ref="B122:E122"/>
    <mergeCell ref="D116:E116"/>
    <mergeCell ref="L116:O116"/>
    <mergeCell ref="D117:E117"/>
    <mergeCell ref="L117:O117"/>
    <mergeCell ref="D118:E118"/>
    <mergeCell ref="L118:O118"/>
    <mergeCell ref="D113:E113"/>
    <mergeCell ref="L113:O113"/>
    <mergeCell ref="D114:E114"/>
    <mergeCell ref="L114:O114"/>
    <mergeCell ref="D115:E115"/>
    <mergeCell ref="L115:O115"/>
    <mergeCell ref="D110:E110"/>
    <mergeCell ref="L110:O110"/>
    <mergeCell ref="B111:E111"/>
    <mergeCell ref="L111:O111"/>
    <mergeCell ref="D112:E112"/>
    <mergeCell ref="L112:O112"/>
    <mergeCell ref="D107:E107"/>
    <mergeCell ref="L107:O107"/>
    <mergeCell ref="D108:E108"/>
    <mergeCell ref="L108:O108"/>
    <mergeCell ref="D109:E109"/>
    <mergeCell ref="L109:O109"/>
    <mergeCell ref="D104:E104"/>
    <mergeCell ref="L104:O104"/>
    <mergeCell ref="D105:E105"/>
    <mergeCell ref="L105:O105"/>
    <mergeCell ref="D106:E106"/>
    <mergeCell ref="L106:O106"/>
    <mergeCell ref="D101:E101"/>
    <mergeCell ref="L101:O101"/>
    <mergeCell ref="B102:E102"/>
    <mergeCell ref="L102:O102"/>
    <mergeCell ref="D103:E103"/>
    <mergeCell ref="L103:O103"/>
    <mergeCell ref="D98:E98"/>
    <mergeCell ref="L98:O98"/>
    <mergeCell ref="D99:E99"/>
    <mergeCell ref="L99:O99"/>
    <mergeCell ref="D100:E100"/>
    <mergeCell ref="L100:O100"/>
    <mergeCell ref="D95:E95"/>
    <mergeCell ref="L95:O95"/>
    <mergeCell ref="D96:E96"/>
    <mergeCell ref="L96:O96"/>
    <mergeCell ref="D97:E97"/>
    <mergeCell ref="L97:O97"/>
    <mergeCell ref="D92:E92"/>
    <mergeCell ref="L92:O92"/>
    <mergeCell ref="D93:E93"/>
    <mergeCell ref="L93:O93"/>
    <mergeCell ref="D94:E94"/>
    <mergeCell ref="L94:O94"/>
    <mergeCell ref="H88:I88"/>
    <mergeCell ref="J88:K88"/>
    <mergeCell ref="L88:O89"/>
    <mergeCell ref="D90:E90"/>
    <mergeCell ref="L90:O90"/>
    <mergeCell ref="D91:E91"/>
    <mergeCell ref="L91:O91"/>
    <mergeCell ref="B82:F82"/>
    <mergeCell ref="B85:G85"/>
    <mergeCell ref="B88:B89"/>
    <mergeCell ref="C88:C89"/>
    <mergeCell ref="D88:E89"/>
    <mergeCell ref="F88:G88"/>
    <mergeCell ref="B43:E43"/>
    <mergeCell ref="B60:E60"/>
    <mergeCell ref="B77:E77"/>
    <mergeCell ref="B78:E78"/>
    <mergeCell ref="B80:E80"/>
    <mergeCell ref="N23:O23"/>
    <mergeCell ref="P23:Q23"/>
    <mergeCell ref="R23:S23"/>
    <mergeCell ref="T23:U23"/>
    <mergeCell ref="R22:AA22"/>
    <mergeCell ref="AB22:AC23"/>
    <mergeCell ref="B23:B24"/>
    <mergeCell ref="C23:C24"/>
    <mergeCell ref="D23:D24"/>
    <mergeCell ref="E23:E24"/>
    <mergeCell ref="F23:G23"/>
    <mergeCell ref="H23:I23"/>
    <mergeCell ref="J23:K23"/>
    <mergeCell ref="L23:M23"/>
    <mergeCell ref="Z23:AA23"/>
    <mergeCell ref="V23:W23"/>
    <mergeCell ref="X23:Y23"/>
    <mergeCell ref="B10:B13"/>
    <mergeCell ref="E10:G13"/>
    <mergeCell ref="B14:G14"/>
    <mergeCell ref="D15:D17"/>
    <mergeCell ref="B20:M20"/>
    <mergeCell ref="B22:D22"/>
    <mergeCell ref="F22:Q22"/>
    <mergeCell ref="B3:G3"/>
    <mergeCell ref="B6:B7"/>
    <mergeCell ref="C6:C7"/>
    <mergeCell ref="D6:D7"/>
    <mergeCell ref="E6:G6"/>
    <mergeCell ref="H9:J9"/>
  </mergeCells>
  <conditionalFormatting sqref="L90:O113 L120:O120">
    <cfRule type="containsText" dxfId="1" priority="2" operator="containsText" text="kryptyje">
      <formula>NOT(ISERROR(SEARCH("kryptyje",L90)))</formula>
    </cfRule>
  </conditionalFormatting>
  <conditionalFormatting sqref="L114:O119">
    <cfRule type="containsText" dxfId="0" priority="1" operator="containsText" text="kryptyje">
      <formula>NOT(ISERROR(SEARCH("kryptyje",L114)))</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ErrorMessage="1">
          <x14:formula1>
            <xm:f>Sąrašai!$B$2:$B$7</xm:f>
          </x14:formula1>
          <xm:sqref>D61:D76 D25:D42 D44:D59 B90 B103 B112</xm:sqref>
        </x14:dataValidation>
        <x14:dataValidation type="list" allowBlank="1" showInputMessage="1" showErrorMessage="1">
          <x14:formula1>
            <xm:f>Sąrašai!$C$2:$C$48</xm:f>
          </x14:formula1>
          <xm:sqref>E25:E42 E44:E59 E61:E76 C90:C101 C103:C110 C112:C120</xm:sqref>
        </x14:dataValidation>
        <x14:dataValidation type="list" allowBlank="1" showInputMessage="1" showErrorMessage="1">
          <x14:formula1>
            <xm:f>Sąrašai!$D$2:$D$4</xm:f>
          </x14:formula1>
          <xm:sqref>D103:E110 D90:E101 D112:E120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8"/>
  <sheetViews>
    <sheetView zoomScale="130" zoomScaleNormal="130" workbookViewId="0">
      <selection activeCell="C18" sqref="C18"/>
    </sheetView>
  </sheetViews>
  <sheetFormatPr defaultRowHeight="14.4" x14ac:dyDescent="0.3"/>
  <cols>
    <col min="2" max="2" width="33.88671875" customWidth="1"/>
    <col min="3" max="3" width="33.5546875" bestFit="1" customWidth="1"/>
    <col min="4" max="4" width="22.5546875" bestFit="1" customWidth="1"/>
    <col min="6" max="6" width="22.77734375" customWidth="1"/>
    <col min="9" max="9" width="20.77734375" customWidth="1"/>
    <col min="12" max="12" width="17.109375" customWidth="1"/>
    <col min="18" max="18" width="15.21875" customWidth="1"/>
    <col min="21" max="21" width="13.33203125" customWidth="1"/>
  </cols>
  <sheetData>
    <row r="1" spans="2:4" x14ac:dyDescent="0.3">
      <c r="B1" s="4" t="s">
        <v>0</v>
      </c>
      <c r="C1" s="4" t="s">
        <v>2</v>
      </c>
      <c r="D1" s="4" t="s">
        <v>83</v>
      </c>
    </row>
    <row r="2" spans="2:4" x14ac:dyDescent="0.3">
      <c r="B2" t="s">
        <v>30</v>
      </c>
      <c r="C2" t="s">
        <v>36</v>
      </c>
      <c r="D2" t="s">
        <v>21</v>
      </c>
    </row>
    <row r="3" spans="2:4" x14ac:dyDescent="0.3">
      <c r="B3" t="s">
        <v>31</v>
      </c>
      <c r="C3" t="s">
        <v>37</v>
      </c>
      <c r="D3" t="s">
        <v>20</v>
      </c>
    </row>
    <row r="4" spans="2:4" x14ac:dyDescent="0.3">
      <c r="B4" t="s">
        <v>32</v>
      </c>
      <c r="C4" t="s">
        <v>38</v>
      </c>
      <c r="D4" t="s">
        <v>84</v>
      </c>
    </row>
    <row r="5" spans="2:4" x14ac:dyDescent="0.3">
      <c r="B5" t="s">
        <v>33</v>
      </c>
      <c r="C5" t="s">
        <v>39</v>
      </c>
    </row>
    <row r="6" spans="2:4" x14ac:dyDescent="0.3">
      <c r="B6" t="s">
        <v>34</v>
      </c>
      <c r="C6" t="s">
        <v>40</v>
      </c>
    </row>
    <row r="7" spans="2:4" x14ac:dyDescent="0.3">
      <c r="B7" t="s">
        <v>35</v>
      </c>
      <c r="C7" t="s">
        <v>41</v>
      </c>
    </row>
    <row r="8" spans="2:4" x14ac:dyDescent="0.3">
      <c r="C8" t="s">
        <v>42</v>
      </c>
    </row>
    <row r="9" spans="2:4" x14ac:dyDescent="0.3">
      <c r="C9" t="s">
        <v>43</v>
      </c>
    </row>
    <row r="10" spans="2:4" x14ac:dyDescent="0.3">
      <c r="C10" t="s">
        <v>44</v>
      </c>
    </row>
    <row r="11" spans="2:4" x14ac:dyDescent="0.3">
      <c r="C11" t="s">
        <v>45</v>
      </c>
    </row>
    <row r="12" spans="2:4" x14ac:dyDescent="0.3">
      <c r="C12" t="s">
        <v>46</v>
      </c>
    </row>
    <row r="13" spans="2:4" x14ac:dyDescent="0.3">
      <c r="C13" t="s">
        <v>47</v>
      </c>
    </row>
    <row r="14" spans="2:4" x14ac:dyDescent="0.3">
      <c r="C14" t="s">
        <v>48</v>
      </c>
    </row>
    <row r="15" spans="2:4" x14ac:dyDescent="0.3">
      <c r="C15" t="s">
        <v>49</v>
      </c>
    </row>
    <row r="16" spans="2:4" x14ac:dyDescent="0.3">
      <c r="C16" t="s">
        <v>50</v>
      </c>
    </row>
    <row r="17" spans="3:3" x14ac:dyDescent="0.3">
      <c r="C17" t="s">
        <v>51</v>
      </c>
    </row>
    <row r="18" spans="3:3" x14ac:dyDescent="0.3">
      <c r="C18" t="s">
        <v>52</v>
      </c>
    </row>
    <row r="19" spans="3:3" x14ac:dyDescent="0.3">
      <c r="C19" t="s">
        <v>53</v>
      </c>
    </row>
    <row r="20" spans="3:3" x14ac:dyDescent="0.3">
      <c r="C20" t="s">
        <v>54</v>
      </c>
    </row>
    <row r="21" spans="3:3" x14ac:dyDescent="0.3">
      <c r="C21" t="s">
        <v>55</v>
      </c>
    </row>
    <row r="22" spans="3:3" x14ac:dyDescent="0.3">
      <c r="C22" t="s">
        <v>56</v>
      </c>
    </row>
    <row r="23" spans="3:3" x14ac:dyDescent="0.3">
      <c r="C23" t="s">
        <v>57</v>
      </c>
    </row>
    <row r="24" spans="3:3" x14ac:dyDescent="0.3">
      <c r="C24" t="s">
        <v>58</v>
      </c>
    </row>
    <row r="25" spans="3:3" x14ac:dyDescent="0.3">
      <c r="C25" t="s">
        <v>59</v>
      </c>
    </row>
    <row r="26" spans="3:3" x14ac:dyDescent="0.3">
      <c r="C26" t="s">
        <v>60</v>
      </c>
    </row>
    <row r="27" spans="3:3" x14ac:dyDescent="0.3">
      <c r="C27" t="s">
        <v>61</v>
      </c>
    </row>
    <row r="28" spans="3:3" x14ac:dyDescent="0.3">
      <c r="C28" t="s">
        <v>62</v>
      </c>
    </row>
    <row r="29" spans="3:3" x14ac:dyDescent="0.3">
      <c r="C29" t="s">
        <v>63</v>
      </c>
    </row>
    <row r="30" spans="3:3" x14ac:dyDescent="0.3">
      <c r="C30" t="s">
        <v>64</v>
      </c>
    </row>
    <row r="31" spans="3:3" x14ac:dyDescent="0.3">
      <c r="C31" t="s">
        <v>65</v>
      </c>
    </row>
    <row r="32" spans="3:3" x14ac:dyDescent="0.3">
      <c r="C32" t="s">
        <v>66</v>
      </c>
    </row>
    <row r="33" spans="3:3" x14ac:dyDescent="0.3">
      <c r="C33" t="s">
        <v>67</v>
      </c>
    </row>
    <row r="34" spans="3:3" x14ac:dyDescent="0.3">
      <c r="C34" t="s">
        <v>68</v>
      </c>
    </row>
    <row r="35" spans="3:3" x14ac:dyDescent="0.3">
      <c r="C35" t="s">
        <v>69</v>
      </c>
    </row>
    <row r="36" spans="3:3" x14ac:dyDescent="0.3">
      <c r="C36" t="s">
        <v>70</v>
      </c>
    </row>
    <row r="37" spans="3:3" x14ac:dyDescent="0.3">
      <c r="C37" t="s">
        <v>71</v>
      </c>
    </row>
    <row r="38" spans="3:3" x14ac:dyDescent="0.3">
      <c r="C38" t="s">
        <v>72</v>
      </c>
    </row>
    <row r="39" spans="3:3" x14ac:dyDescent="0.3">
      <c r="C39" t="s">
        <v>73</v>
      </c>
    </row>
    <row r="40" spans="3:3" x14ac:dyDescent="0.3">
      <c r="C40" t="s">
        <v>74</v>
      </c>
    </row>
    <row r="41" spans="3:3" x14ac:dyDescent="0.3">
      <c r="C41" t="s">
        <v>75</v>
      </c>
    </row>
    <row r="42" spans="3:3" x14ac:dyDescent="0.3">
      <c r="C42" t="s">
        <v>76</v>
      </c>
    </row>
    <row r="43" spans="3:3" x14ac:dyDescent="0.3">
      <c r="C43" t="s">
        <v>77</v>
      </c>
    </row>
    <row r="44" spans="3:3" x14ac:dyDescent="0.3">
      <c r="C44" t="s">
        <v>78</v>
      </c>
    </row>
    <row r="45" spans="3:3" x14ac:dyDescent="0.3">
      <c r="C45" t="s">
        <v>79</v>
      </c>
    </row>
    <row r="46" spans="3:3" x14ac:dyDescent="0.3">
      <c r="C46" t="s">
        <v>80</v>
      </c>
    </row>
    <row r="47" spans="3:3" x14ac:dyDescent="0.3">
      <c r="C47" t="s">
        <v>81</v>
      </c>
    </row>
    <row r="48" spans="3:3" x14ac:dyDescent="0.3">
      <c r="C48" t="s">
        <v>82</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M G G E V D 3 f 8 B + m A A A A + A A A A B I A H A B D b 2 5 m a W c v U G F j a 2 F n Z S 5 4 b W w g o h g A K K A U A A A A A A A A A A A A A A A A A A A A A A A A A A A A h Y + 9 D o I w G E V f h X S n f y p R 8 1 E G V 0 h M N M a V l A q N U A w t l n d z 8 J F 8 B U k U d X O 8 J 2 c 4 9 3 G 7 Q z I 0 d X B V n d W t i R H D F A X K y L b Q p o x R 7 0 7 h E i U C t r k 8 5 6 U K R t n Y 9 W C L G F X O X d a E e O + x n + G 2 K w m n l J F j l u 5 k p Z o c f W T 9 X w 6 1 s S 4 3 U i E B h 1 e M 4 D h i e M F W H M 8 j B m T C k G n z V f h Y j C m Q H w i b v n Z 9 p 0 T t w n Q P Z J p A 3 i / E E 1 B L A w Q U A A I A C A A w Y Y R 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G G E V C i K R 7 g O A A A A E Q A A A B M A H A B G b 3 J t d W x h c y 9 T Z W N 0 a W 9 u M S 5 t I K I Y A C i g F A A A A A A A A A A A A A A A A A A A A A A A A A A A A C t O T S 7 J z M 9 T C I b Q h t Y A U E s B A i 0 A F A A C A A g A M G G E V D 3 f 8 B + m A A A A + A A A A B I A A A A A A A A A A A A A A A A A A A A A A E N v b m Z p Z y 9 Q Y W N r Y W d l L n h t b F B L A Q I t A B Q A A g A I A D B h h F Q P y u m r p A A A A O k A A A A T A A A A A A A A A A A A A A A A A P I A A A B b Q 2 9 u d G V u d F 9 U e X B l c 1 0 u e G 1 s U E s B A i 0 A F A A C A A g A M G G E V 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O r b M g + H l L t C m i F 2 f I U d h F I A A A A A A g A A A A A A A 2 Y A A M A A A A A Q A A A A 0 w D 3 N l 0 X x s l N K i S C X X u C i w A A A A A E g A A A o A A A A B A A A A B 8 B 4 x d s m F J K w Q T 7 Y W 1 P J R h U A A A A J T n W p T S c U 6 7 3 Z W c 2 i 7 + E 0 x / d J 5 l Q q z M 0 U v / J H M w 1 H K u d D H 9 9 k u o n j K 6 I 0 x Q u I f A Y H U c 7 k 3 n P h 5 K 4 u k n e n 2 X l q e n t J d G w z 3 s G m W V 9 P e a E i j H F A A A A J i g L Y k o z h n J H 3 I j J w V a 4 x M + l J E R < / D a t a M a s h u p > 
</file>

<file path=customXml/itemProps1.xml><?xml version="1.0" encoding="utf-8"?>
<ds:datastoreItem xmlns:ds="http://schemas.openxmlformats.org/officeDocument/2006/customXml" ds:itemID="{01B82182-D156-4572-833F-A14A2446D7C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1_Institucijos struktūra_FORMA</vt:lpstr>
      <vt:lpstr>2_VV sudarymas_FORMA</vt:lpstr>
      <vt:lpstr>PVZ_Institucijos struktūra</vt:lpstr>
      <vt:lpstr>PVZ_VV sudarymas</vt:lpstr>
      <vt:lpstr>Sąrašai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Jasas | Lietuvos mokslo taryba</dc:creator>
  <cp:lastModifiedBy>Daiva Karužaitė | Lietuvos mokslo taryba</cp:lastModifiedBy>
  <dcterms:created xsi:type="dcterms:W3CDTF">2022-02-28T11:12:47Z</dcterms:created>
  <dcterms:modified xsi:type="dcterms:W3CDTF">2022-05-03T09:40:32Z</dcterms:modified>
</cp:coreProperties>
</file>