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lmtlt-my.sharepoint.com/personal/grazina_adamonyte_lmt_lt/Documents/Dokumentai/1_REP/2025 kvietimas IX/skelbimui/puslapiui/"/>
    </mc:Choice>
  </mc:AlternateContent>
  <xr:revisionPtr revIDLastSave="279" documentId="8_{7FA54534-F49F-4F5E-BE42-3CAF2C1DB0DA}" xr6:coauthVersionLast="47" xr6:coauthVersionMax="47" xr10:uidLastSave="{F73573FD-AEEE-4B3A-B07D-EE0D40AA170F}"/>
  <bookViews>
    <workbookView xWindow="28692" yWindow="-108" windowWidth="25416" windowHeight="15252" xr2:uid="{00000000-000D-0000-FFFF-FFFF00000000}"/>
  </bookViews>
  <sheets>
    <sheet name="suvestinė" sheetId="7" r:id="rId1"/>
    <sheet name="REP IX" sheetId="2" r:id="rId2"/>
  </sheets>
  <definedNames>
    <definedName name="part_76c88a146383401a8a9f98bf5601ad6f" localSheetId="1">'REP IX'!#REF!</definedName>
    <definedName name="part_81025aa40038422aaf99cccc0c11cc3d" localSheetId="1">'REP IX'!#REF!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2" l="1"/>
  <c r="E6" i="7" l="1"/>
</calcChain>
</file>

<file path=xl/sharedStrings.xml><?xml version="1.0" encoding="utf-8"?>
<sst xmlns="http://schemas.openxmlformats.org/spreadsheetml/2006/main" count="243" uniqueCount="87">
  <si>
    <t>Vilniaus universitetas</t>
  </si>
  <si>
    <t>N</t>
  </si>
  <si>
    <t>Ekspertinė išvada</t>
  </si>
  <si>
    <t>finansuotinas</t>
  </si>
  <si>
    <t>Paraiškos reg. Nr.</t>
  </si>
  <si>
    <t>Projekto vadovas</t>
  </si>
  <si>
    <t>Projekto pavadinimas</t>
  </si>
  <si>
    <t>Vykdančioji institucija</t>
  </si>
  <si>
    <t>Projekto pabaiga</t>
  </si>
  <si>
    <t>Finansavimas</t>
  </si>
  <si>
    <t>finansuojamas</t>
  </si>
  <si>
    <t>nefinansuojamas</t>
  </si>
  <si>
    <t>Vieta pirmumo eilėje (N - nefinansuotini, išdėstomi pagal paraiškos numerį)</t>
  </si>
  <si>
    <t>Numatoma projekto pradžia</t>
  </si>
  <si>
    <t>Galutinė įverčių suma</t>
  </si>
  <si>
    <t>Finansuojamų projektų</t>
  </si>
  <si>
    <t>Finansuotinų projektų</t>
  </si>
  <si>
    <t>Sėkmės rodiklis %</t>
  </si>
  <si>
    <t>Iš viso paraiškų</t>
  </si>
  <si>
    <t>pateikta statistinė informacija apie kvietimą.</t>
  </si>
  <si>
    <t>Mokslų sritis</t>
  </si>
  <si>
    <t>Mokslo kryptis</t>
  </si>
  <si>
    <t>Socialiniai mokslai</t>
  </si>
  <si>
    <t>Eil. Nr.</t>
  </si>
  <si>
    <t>Skirta lėšų Eur, iš viso</t>
  </si>
  <si>
    <t xml:space="preserve">Suvestinė:     </t>
  </si>
  <si>
    <t>informacija apie konkursą.</t>
  </si>
  <si>
    <t>Su rezultatais pareiškėjai gali susipažinti adresu https://junkis.lmt.lt, prisijungę prie savo paraiškos.</t>
  </si>
  <si>
    <t>Daugiau informacijos galima rasti Lietuvos mokslo tarybos gautų paraiškų, vykdytų ir vykdomų projektų sąvade Spektras https://https://spektras.lmt.lt/.</t>
  </si>
  <si>
    <t>nefinansuojamas*</t>
  </si>
  <si>
    <t>-</t>
  </si>
  <si>
    <t>Skiriamos lėšos Eur, iš viso</t>
  </si>
  <si>
    <t xml:space="preserve">nefinansuotinas </t>
  </si>
  <si>
    <t xml:space="preserve">REP IX:     </t>
  </si>
  <si>
    <t>Reikminių tyrimų projektų IX kvietimas</t>
  </si>
  <si>
    <t>Kvietimo tema: Veiklos apribojimų miškuose atlyginimo privačių miškų savininkams būdų parinkimas: finansinių kompensacijų mechanizmo modelio sukūrimas; atlyginimo kaip skatinimo priemonių ir kitų alternatyvų parinkimas (LR Aplinkos ministerija)</t>
  </si>
  <si>
    <t>* - LR Aplinkos ministerijos siūlymu.</t>
  </si>
  <si>
    <t>P-REP-25-27</t>
  </si>
  <si>
    <t>Kvietimo tema: Kasdienio kūrybingumo rodiklio sukūrimas Lietuvos ateities vizijos "Lietuva 2050” įgyvendinimo sėkmei matuoti (LR Vyriausybės kanceliarija)</t>
  </si>
  <si>
    <t>P-REP-25-17</t>
  </si>
  <si>
    <t>P-REP-25-26</t>
  </si>
  <si>
    <t>Kasdienio kūrybingumo rodiklio sukūrimas Lietuvos ateities vizijos „Lietuva 2050“ įgyvendinimo sėkmei matuoti</t>
  </si>
  <si>
    <t>Aida Savicka</t>
  </si>
  <si>
    <t>Sociologija</t>
  </si>
  <si>
    <t>Lietuvos kultūros tyrimų institutas</t>
  </si>
  <si>
    <t>Kvietimo tema: Kompleksinio Lietuvos tarptautinės įtakos rodiklio sukūrimas Lietuvos ateities vizijos "Lietuva 2050” įgyvendinimo sėkmei matuoti (LR Vyriausybės kanceliarija)</t>
  </si>
  <si>
    <t>P-REP-25-14</t>
  </si>
  <si>
    <t>P-REP-25-15</t>
  </si>
  <si>
    <t>P-REP-25-21</t>
  </si>
  <si>
    <t>P-REP-25-28</t>
  </si>
  <si>
    <t>nefinansuojamas**</t>
  </si>
  <si>
    <t>** - LR Vyriausybės kanceliarijos siūlymu.</t>
  </si>
  <si>
    <t>Dovilė Jakniūnaitė</t>
  </si>
  <si>
    <t>Mažųjų Europos valstybių įtakos matavimas: indekso konstravimas</t>
  </si>
  <si>
    <t>Politikos mokslai</t>
  </si>
  <si>
    <t>Kvietimo tema: Dirbtinio intelekto priemonių integravimas socialinės apsaugos ir užimtumo didinimo srityje: poreikiai, iššūkiai ir galimybės (LR Socialinės apsaugos ir darbo ministerija)</t>
  </si>
  <si>
    <t>P-REP-25-23</t>
  </si>
  <si>
    <t>P-REP-25-31</t>
  </si>
  <si>
    <t>P-REP-25-24</t>
  </si>
  <si>
    <t>P-REP-25-30</t>
  </si>
  <si>
    <t>Rita Kleizienė</t>
  </si>
  <si>
    <t>Bituminių mišinių papildomosios produkto kategorijos taisyklės: harmonizacija ir tarptautinių praktikų integracija</t>
  </si>
  <si>
    <t>Technologijos mokslai</t>
  </si>
  <si>
    <t>Statybos inžinerija/ Aplinkos inžinerija</t>
  </si>
  <si>
    <t>Vilniaus Gedimino technikos universitetas</t>
  </si>
  <si>
    <t>Kvietimo tema: Nuteistųjų socialinių ryšių stiprinimas kalėjimuose (LR Teisingumo ministerija)</t>
  </si>
  <si>
    <t>P-REP-25-32</t>
  </si>
  <si>
    <t>P-REP-25-20</t>
  </si>
  <si>
    <t>Rūta Vaičiūnienė</t>
  </si>
  <si>
    <t>Socialinių ryšių kalėjimuose stiprinimas: nuteistųjų poreikių, veiksmingų priemonių ir jų taikymo sąveika ir sinergija</t>
  </si>
  <si>
    <t>Lietuvos socialinių mokslų centras</t>
  </si>
  <si>
    <t>Kvietimo tema: „Korupcijos suvokimo indekso“ rodiklio stagnacijos priežastys Lietuvoje ir inovatyvios antikorupcinės priemonės jo gerinimui – nuo kovos su korupcija link tvarios strateginės skaidrumo kultūros kūrimo (LR Teisingumo ministerija)</t>
  </si>
  <si>
    <t>P-REP-25-29</t>
  </si>
  <si>
    <t>Kvietimo tema: Lietuvos diasporos kiekybinis ir geografinis tyrimas, paremtas Lietuvos emigracijos procesų ir integracijos analize (LR Užsienio reikalų ministerija)</t>
  </si>
  <si>
    <t>P-REP-25-16</t>
  </si>
  <si>
    <t>P-REP-25-18</t>
  </si>
  <si>
    <t>P-REP-25-19</t>
  </si>
  <si>
    <t>P-REP-25-22</t>
  </si>
  <si>
    <t>P-REP-25-25</t>
  </si>
  <si>
    <t>nefinansuojamas***</t>
  </si>
  <si>
    <t>*** - LR Teisingumo ministerijos siūlymu.</t>
  </si>
  <si>
    <r>
      <t>nefinansuojamas</t>
    </r>
    <r>
      <rPr>
        <vertAlign val="superscript"/>
        <sz val="10"/>
        <rFont val="Times New Roman"/>
        <family val="1"/>
        <charset val="186"/>
      </rPr>
      <t>4</t>
    </r>
    <r>
      <rPr>
        <sz val="10"/>
        <rFont val="Times New Roman"/>
        <family val="1"/>
        <charset val="186"/>
      </rPr>
      <t>*</t>
    </r>
  </si>
  <si>
    <r>
      <rPr>
        <vertAlign val="superscript"/>
        <sz val="10"/>
        <rFont val="Times New Roman"/>
        <family val="1"/>
        <charset val="186"/>
      </rPr>
      <t>4</t>
    </r>
    <r>
      <rPr>
        <sz val="10"/>
        <rFont val="Times New Roman"/>
        <family val="1"/>
        <charset val="186"/>
      </rPr>
      <t>* - LR Užsienio reikalų ministerijos siūlymu.</t>
    </r>
  </si>
  <si>
    <t>nefinansuotinas</t>
  </si>
  <si>
    <t>Kvietimo tema: Harmonizuotos kelių sektoriaus statybos produkto kategorijos taisyklės (LR Susisiekimo ministerija)</t>
  </si>
  <si>
    <t>Iš viso skiriama lėšų:</t>
  </si>
  <si>
    <t>finansuojamas**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</si>
</sst>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0_ ;\-#,##0.00\ 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86"/>
    </font>
    <font>
      <sz val="12"/>
      <color theme="1"/>
      <name val="Times New Roman"/>
      <family val="2"/>
    </font>
    <font>
      <b/>
      <sz val="11"/>
      <color theme="0" tint="-4.9989318521683403E-2"/>
      <name val="Calibri"/>
      <family val="2"/>
      <charset val="186"/>
      <scheme val="minor"/>
    </font>
    <font>
      <b/>
      <sz val="10"/>
      <color theme="0" tint="-4.9989318521683403E-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0" tint="-4.9989318521683403E-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vertAlign val="superscript"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00664C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</cellStyleXfs>
  <cellXfs count="61">
    <xf numFmtId="0" fontId="0" fillId="0" borderId="0" xfId="0"/>
    <xf numFmtId="0" fontId="3" fillId="0" borderId="0" xfId="2"/>
    <xf numFmtId="0" fontId="3" fillId="0" borderId="0" xfId="2" applyAlignment="1">
      <alignment wrapText="1"/>
    </xf>
    <xf numFmtId="0" fontId="2" fillId="0" borderId="0" xfId="2" applyFont="1" applyAlignment="1">
      <alignment wrapText="1"/>
    </xf>
    <xf numFmtId="0" fontId="2" fillId="0" borderId="0" xfId="2" applyFont="1" applyAlignment="1">
      <alignment horizontal="center" wrapText="1"/>
    </xf>
    <xf numFmtId="0" fontId="3" fillId="0" borderId="0" xfId="2" quotePrefix="1"/>
    <xf numFmtId="0" fontId="1" fillId="0" borderId="0" xfId="2" applyFont="1" applyAlignment="1">
      <alignment horizontal="right"/>
    </xf>
    <xf numFmtId="0" fontId="1" fillId="0" borderId="0" xfId="2" applyFont="1"/>
    <xf numFmtId="0" fontId="6" fillId="2" borderId="0" xfId="2" applyFont="1" applyFill="1" applyAlignment="1">
      <alignment horizontal="center"/>
    </xf>
    <xf numFmtId="164" fontId="6" fillId="2" borderId="0" xfId="2" applyNumberFormat="1" applyFont="1" applyFill="1" applyAlignment="1">
      <alignment horizontal="center"/>
    </xf>
    <xf numFmtId="0" fontId="6" fillId="2" borderId="0" xfId="2" applyFont="1" applyFill="1" applyAlignment="1">
      <alignment horizontal="right"/>
    </xf>
    <xf numFmtId="0" fontId="0" fillId="0" borderId="0" xfId="2" applyFont="1"/>
    <xf numFmtId="0" fontId="8" fillId="0" borderId="0" xfId="0" applyFont="1"/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43" fontId="8" fillId="0" borderId="0" xfId="5" applyFont="1" applyFill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left" vertical="top" wrapText="1"/>
    </xf>
    <xf numFmtId="14" fontId="7" fillId="2" borderId="0" xfId="0" applyNumberFormat="1" applyFont="1" applyFill="1" applyAlignment="1">
      <alignment horizontal="center" vertical="top" wrapText="1"/>
    </xf>
    <xf numFmtId="43" fontId="7" fillId="2" borderId="0" xfId="5" applyFont="1" applyFill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left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center" vertical="center"/>
    </xf>
    <xf numFmtId="43" fontId="8" fillId="0" borderId="0" xfId="5" applyFont="1" applyFill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14" fontId="8" fillId="0" borderId="1" xfId="0" quotePrefix="1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4" fontId="8" fillId="0" borderId="1" xfId="0" quotePrefix="1" applyNumberFormat="1" applyFont="1" applyBorder="1" applyAlignment="1">
      <alignment horizontal="center" vertical="top" wrapText="1"/>
    </xf>
    <xf numFmtId="165" fontId="11" fillId="2" borderId="0" xfId="3" applyNumberFormat="1" applyFont="1" applyFill="1" applyAlignment="1">
      <alignment horizontal="center" vertical="top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5" xfId="0" quotePrefix="1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 wrapText="1"/>
    </xf>
    <xf numFmtId="0" fontId="10" fillId="0" borderId="0" xfId="0" applyFont="1" applyAlignment="1">
      <alignment vertical="center" wrapText="1"/>
    </xf>
    <xf numFmtId="0" fontId="13" fillId="3" borderId="1" xfId="0" applyFont="1" applyFill="1" applyBorder="1" applyAlignment="1">
      <alignment horizontal="left" vertical="top"/>
    </xf>
    <xf numFmtId="43" fontId="8" fillId="0" borderId="1" xfId="5" applyFont="1" applyFill="1" applyBorder="1" applyAlignment="1">
      <alignment horizontal="center"/>
    </xf>
    <xf numFmtId="0" fontId="6" fillId="2" borderId="0" xfId="2" applyFont="1" applyFill="1" applyAlignment="1">
      <alignment horizontal="left" vertical="center"/>
    </xf>
    <xf numFmtId="0" fontId="10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9">
    <cellStyle name="Comma" xfId="5" builtinId="3"/>
    <cellStyle name="Comma 2" xfId="3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4" xr:uid="{00000000-0005-0000-0000-000005000000}"/>
    <cellStyle name="Normal 3 3" xfId="7" xr:uid="{00000000-0005-0000-0000-000006000000}"/>
    <cellStyle name="Normal 4 2" xfId="6" xr:uid="{00000000-0005-0000-0000-000007000000}"/>
    <cellStyle name="Normal 5" xfId="8" xr:uid="{00000000-0005-0000-0000-000008000000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numFmt numFmtId="19" formatCode="yyyy/mm/dd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imes New Roman"/>
        <family val="1"/>
        <charset val="186"/>
        <scheme val="none"/>
      </font>
      <numFmt numFmtId="19" formatCode="yyyy/mm/dd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numFmt numFmtId="19" formatCode="yyyy/mm/dd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imes New Roman"/>
        <family val="1"/>
        <charset val="186"/>
        <scheme val="none"/>
      </font>
      <numFmt numFmtId="19" formatCode="yyyy/mm/dd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border outline="0">
        <left style="thin">
          <color rgb="FF000000"/>
        </left>
        <top style="thin">
          <color rgb="FF000000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Times New Roman"/>
        <family val="1"/>
        <charset val="186"/>
        <scheme val="none"/>
      </font>
      <fill>
        <patternFill patternType="solid">
          <fgColor indexed="64"/>
          <bgColor rgb="FF00664C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0066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A6:N7" insertRow="1" totalsRowShown="0" headerRowDxfId="30" dataDxfId="29" tableBorderDxfId="28">
  <autoFilter ref="A6:N7" xr:uid="{00000000-0009-0000-0100-000001000000}"/>
  <tableColumns count="14">
    <tableColumn id="1" xr3:uid="{00000000-0010-0000-0000-000001000000}" name="Eil. Nr." dataDxfId="27" totalsRowDxfId="26"/>
    <tableColumn id="2" xr3:uid="{00000000-0010-0000-0000-000002000000}" name="Paraiškos reg. Nr." dataDxfId="25" totalsRowDxfId="24"/>
    <tableColumn id="11" xr3:uid="{00000000-0010-0000-0000-00000B000000}" name="Galutinė įverčių suma" dataDxfId="23" totalsRowDxfId="22"/>
    <tableColumn id="10" xr3:uid="{00000000-0010-0000-0000-00000A000000}" name="Ekspertinė išvada" dataDxfId="21" totalsRowDxfId="20" dataCellStyle="Normal 2"/>
    <tableColumn id="9" xr3:uid="{00000000-0010-0000-0000-000009000000}" name="Vieta pirmumo eilėje (N - nefinansuotini, išdėstomi pagal paraiškos numerį)" dataDxfId="19" totalsRowDxfId="18"/>
    <tableColumn id="12" xr3:uid="{00000000-0010-0000-0000-00000C000000}" name="Finansavimas" dataDxfId="17" totalsRowDxfId="16"/>
    <tableColumn id="3" xr3:uid="{00000000-0010-0000-0000-000003000000}" name="Projekto vadovas" dataDxfId="15" totalsRowDxfId="14"/>
    <tableColumn id="4" xr3:uid="{00000000-0010-0000-0000-000004000000}" name="Projekto pavadinimas" dataDxfId="13" totalsRowDxfId="12"/>
    <tableColumn id="14" xr3:uid="{1829C686-3BA9-41F9-B66C-17BBCBEBE34B}" name="Mokslų sritis" dataDxfId="11" totalsRowDxfId="10"/>
    <tableColumn id="8" xr3:uid="{1501EEA8-0E83-4B06-A2EC-1D6CFA2EFDAA}" name="Mokslo kryptis" dataDxfId="9" totalsRowDxfId="8"/>
    <tableColumn id="5" xr3:uid="{00000000-0010-0000-0000-000005000000}" name="Vykdančioji institucija" dataDxfId="7" totalsRowDxfId="6"/>
    <tableColumn id="6" xr3:uid="{00000000-0010-0000-0000-000006000000}" name="Numatoma projekto pradžia" dataDxfId="5" totalsRowDxfId="4"/>
    <tableColumn id="13" xr3:uid="{00000000-0010-0000-0000-00000D000000}" name="Projekto pabaiga" dataDxfId="3" totalsRowDxfId="2"/>
    <tableColumn id="16" xr3:uid="{00000000-0010-0000-0000-000010000000}" name="Skiriamos lėšos Eur, iš viso" dataDxfId="1" totalsRowDxfId="0" dataCellStyle="Comma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F8"/>
  <sheetViews>
    <sheetView tabSelected="1" zoomScaleNormal="100" workbookViewId="0">
      <selection activeCell="A11" sqref="A11"/>
    </sheetView>
  </sheetViews>
  <sheetFormatPr defaultRowHeight="14.4" x14ac:dyDescent="0.3"/>
  <cols>
    <col min="1" max="1" width="34.6640625" style="1" customWidth="1"/>
    <col min="2" max="2" width="12.5546875" style="1" customWidth="1"/>
    <col min="3" max="3" width="12.6640625" style="1" customWidth="1"/>
    <col min="4" max="4" width="14.109375" style="1" customWidth="1"/>
    <col min="5" max="5" width="13.5546875" style="1" customWidth="1"/>
    <col min="6" max="6" width="14.109375" style="1" customWidth="1"/>
    <col min="7" max="16384" width="8.88671875" style="1"/>
  </cols>
  <sheetData>
    <row r="1" spans="1:6" x14ac:dyDescent="0.3">
      <c r="A1" s="6" t="s">
        <v>25</v>
      </c>
      <c r="B1" s="11" t="s">
        <v>19</v>
      </c>
    </row>
    <row r="2" spans="1:6" x14ac:dyDescent="0.3">
      <c r="A2" s="6" t="s">
        <v>33</v>
      </c>
      <c r="B2" s="7" t="s">
        <v>26</v>
      </c>
    </row>
    <row r="4" spans="1:6" ht="28.2" customHeight="1" x14ac:dyDescent="0.3">
      <c r="A4" s="49" t="s">
        <v>34</v>
      </c>
      <c r="B4" s="49"/>
      <c r="C4" s="49"/>
      <c r="D4" s="49"/>
      <c r="E4" s="49"/>
      <c r="F4" s="49"/>
    </row>
    <row r="5" spans="1:6" ht="28.8" x14ac:dyDescent="0.3">
      <c r="A5" s="2"/>
      <c r="B5" s="3" t="s">
        <v>18</v>
      </c>
      <c r="C5" s="3" t="s">
        <v>16</v>
      </c>
      <c r="D5" s="3" t="s">
        <v>15</v>
      </c>
      <c r="E5" s="3" t="s">
        <v>17</v>
      </c>
      <c r="F5" s="4" t="s">
        <v>24</v>
      </c>
    </row>
    <row r="6" spans="1:6" x14ac:dyDescent="0.3">
      <c r="A6" s="10"/>
      <c r="B6" s="8">
        <v>19</v>
      </c>
      <c r="C6" s="8">
        <v>12</v>
      </c>
      <c r="D6" s="8">
        <v>4</v>
      </c>
      <c r="E6" s="9">
        <f t="shared" ref="E6" si="0">D6*100/B6</f>
        <v>21.05263157894737</v>
      </c>
      <c r="F6" s="39">
        <v>299915</v>
      </c>
    </row>
    <row r="7" spans="1:6" x14ac:dyDescent="0.3">
      <c r="B7" s="5"/>
    </row>
    <row r="8" spans="1:6" x14ac:dyDescent="0.3">
      <c r="C8" s="5"/>
    </row>
  </sheetData>
  <mergeCells count="1"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N40"/>
  <sheetViews>
    <sheetView topLeftCell="A16" zoomScaleNormal="100" workbookViewId="0">
      <selection activeCell="E26" sqref="E26"/>
    </sheetView>
  </sheetViews>
  <sheetFormatPr defaultRowHeight="13.2" x14ac:dyDescent="0.25"/>
  <cols>
    <col min="1" max="1" width="4.21875" style="33" customWidth="1"/>
    <col min="2" max="2" width="12.109375" style="12" customWidth="1"/>
    <col min="3" max="3" width="8.6640625" style="13" customWidth="1"/>
    <col min="4" max="4" width="13.21875" style="12" customWidth="1"/>
    <col min="5" max="5" width="8.88671875" style="13" customWidth="1"/>
    <col min="6" max="6" width="16.44140625" style="12" customWidth="1"/>
    <col min="7" max="7" width="15.5546875" style="12" customWidth="1"/>
    <col min="8" max="8" width="42.109375" style="12" customWidth="1"/>
    <col min="9" max="9" width="15.33203125" style="12" customWidth="1"/>
    <col min="10" max="10" width="12.88671875" style="12" customWidth="1"/>
    <col min="11" max="11" width="17.21875" style="12" customWidth="1"/>
    <col min="12" max="12" width="11.109375" style="14" customWidth="1"/>
    <col min="13" max="13" width="10.44140625" style="14" customWidth="1"/>
    <col min="14" max="14" width="12" style="15" customWidth="1"/>
    <col min="15" max="16384" width="8.88671875" style="12"/>
  </cols>
  <sheetData>
    <row r="1" spans="1:14" ht="28.8" customHeight="1" x14ac:dyDescent="0.25">
      <c r="A1" s="60" t="s">
        <v>34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3" spans="1:14" x14ac:dyDescent="0.25">
      <c r="A3" s="33" t="s">
        <v>27</v>
      </c>
    </row>
    <row r="4" spans="1:14" x14ac:dyDescent="0.25">
      <c r="A4" s="33" t="s">
        <v>28</v>
      </c>
    </row>
    <row r="6" spans="1:14" s="20" customFormat="1" ht="43.2" customHeight="1" x14ac:dyDescent="0.3">
      <c r="A6" s="17" t="s">
        <v>23</v>
      </c>
      <c r="B6" s="16" t="s">
        <v>4</v>
      </c>
      <c r="C6" s="16" t="s">
        <v>14</v>
      </c>
      <c r="D6" s="16" t="s">
        <v>2</v>
      </c>
      <c r="E6" s="16" t="s">
        <v>12</v>
      </c>
      <c r="F6" s="16" t="s">
        <v>9</v>
      </c>
      <c r="G6" s="17" t="s">
        <v>5</v>
      </c>
      <c r="H6" s="17" t="s">
        <v>6</v>
      </c>
      <c r="I6" s="17" t="s">
        <v>20</v>
      </c>
      <c r="J6" s="17" t="s">
        <v>21</v>
      </c>
      <c r="K6" s="17" t="s">
        <v>7</v>
      </c>
      <c r="L6" s="18" t="s">
        <v>13</v>
      </c>
      <c r="M6" s="18" t="s">
        <v>8</v>
      </c>
      <c r="N6" s="19" t="s">
        <v>31</v>
      </c>
    </row>
    <row r="7" spans="1:14" x14ac:dyDescent="0.25">
      <c r="A7" s="23"/>
      <c r="B7" s="21"/>
      <c r="C7" s="21"/>
      <c r="D7" s="22"/>
      <c r="E7" s="21"/>
      <c r="F7" s="21"/>
      <c r="G7" s="23"/>
      <c r="H7" s="23"/>
      <c r="I7" s="23"/>
      <c r="J7" s="23"/>
      <c r="K7" s="23"/>
      <c r="L7" s="24"/>
      <c r="M7" s="24"/>
      <c r="N7" s="25"/>
    </row>
    <row r="8" spans="1:14" s="26" customFormat="1" ht="28.8" customHeight="1" x14ac:dyDescent="0.3">
      <c r="A8" s="50" t="s">
        <v>35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spans="1:14" s="27" customFormat="1" x14ac:dyDescent="0.3">
      <c r="A9" s="32">
        <v>1</v>
      </c>
      <c r="B9" s="32" t="s">
        <v>37</v>
      </c>
      <c r="C9" s="30">
        <v>11</v>
      </c>
      <c r="D9" s="32" t="s">
        <v>3</v>
      </c>
      <c r="E9" s="30">
        <v>1</v>
      </c>
      <c r="F9" s="32" t="s">
        <v>29</v>
      </c>
      <c r="G9" s="34" t="s">
        <v>30</v>
      </c>
      <c r="H9" s="34" t="s">
        <v>30</v>
      </c>
      <c r="I9" s="34" t="s">
        <v>30</v>
      </c>
      <c r="J9" s="34" t="s">
        <v>30</v>
      </c>
      <c r="K9" s="34" t="s">
        <v>30</v>
      </c>
      <c r="L9" s="34" t="s">
        <v>30</v>
      </c>
      <c r="M9" s="34" t="s">
        <v>30</v>
      </c>
      <c r="N9" s="34" t="s">
        <v>30</v>
      </c>
    </row>
    <row r="10" spans="1:14" s="27" customFormat="1" ht="21.6" customHeight="1" x14ac:dyDescent="0.3">
      <c r="A10" s="51" t="s">
        <v>36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3"/>
    </row>
    <row r="11" spans="1:14" s="28" customFormat="1" ht="21" customHeight="1" x14ac:dyDescent="0.3">
      <c r="A11" s="54" t="s">
        <v>38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4" s="37" customFormat="1" ht="37.799999999999997" customHeight="1" x14ac:dyDescent="0.3">
      <c r="A12" s="32">
        <v>2</v>
      </c>
      <c r="B12" s="32" t="s">
        <v>39</v>
      </c>
      <c r="C12" s="30">
        <v>13.5</v>
      </c>
      <c r="D12" s="32" t="s">
        <v>3</v>
      </c>
      <c r="E12" s="30">
        <v>1</v>
      </c>
      <c r="F12" s="32" t="s">
        <v>10</v>
      </c>
      <c r="G12" s="37" t="s">
        <v>42</v>
      </c>
      <c r="H12" s="32" t="s">
        <v>41</v>
      </c>
      <c r="I12" s="32" t="s">
        <v>22</v>
      </c>
      <c r="J12" s="32" t="s">
        <v>43</v>
      </c>
      <c r="K12" s="32" t="s">
        <v>44</v>
      </c>
      <c r="L12" s="31">
        <v>45901</v>
      </c>
      <c r="M12" s="31">
        <v>46446</v>
      </c>
      <c r="N12" s="36">
        <v>74952</v>
      </c>
    </row>
    <row r="13" spans="1:14" s="37" customFormat="1" ht="17.399999999999999" customHeight="1" x14ac:dyDescent="0.3">
      <c r="A13" s="32">
        <v>3</v>
      </c>
      <c r="B13" s="32" t="s">
        <v>40</v>
      </c>
      <c r="C13" s="30">
        <v>13</v>
      </c>
      <c r="D13" s="32" t="s">
        <v>32</v>
      </c>
      <c r="E13" s="30">
        <v>2</v>
      </c>
      <c r="F13" s="32" t="s">
        <v>11</v>
      </c>
      <c r="G13" s="30" t="s">
        <v>30</v>
      </c>
      <c r="H13" s="30" t="s">
        <v>30</v>
      </c>
      <c r="I13" s="30" t="s">
        <v>30</v>
      </c>
      <c r="J13" s="30" t="s">
        <v>30</v>
      </c>
      <c r="K13" s="30" t="s">
        <v>30</v>
      </c>
      <c r="L13" s="34" t="s">
        <v>30</v>
      </c>
      <c r="M13" s="34" t="s">
        <v>30</v>
      </c>
      <c r="N13" s="34" t="s">
        <v>30</v>
      </c>
    </row>
    <row r="14" spans="1:14" s="46" customFormat="1" ht="22.2" customHeight="1" x14ac:dyDescent="0.3">
      <c r="A14" s="54" t="s">
        <v>45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14" s="27" customFormat="1" x14ac:dyDescent="0.3">
      <c r="A15" s="32">
        <v>4</v>
      </c>
      <c r="B15" s="29" t="s">
        <v>47</v>
      </c>
      <c r="C15" s="30">
        <v>15</v>
      </c>
      <c r="D15" s="29" t="s">
        <v>3</v>
      </c>
      <c r="E15" s="30">
        <v>1</v>
      </c>
      <c r="F15" s="29" t="s">
        <v>50</v>
      </c>
      <c r="G15" s="30" t="s">
        <v>30</v>
      </c>
      <c r="H15" s="30" t="s">
        <v>30</v>
      </c>
      <c r="I15" s="30" t="s">
        <v>30</v>
      </c>
      <c r="J15" s="30" t="s">
        <v>30</v>
      </c>
      <c r="K15" s="30" t="s">
        <v>30</v>
      </c>
      <c r="L15" s="34" t="s">
        <v>30</v>
      </c>
      <c r="M15" s="34" t="s">
        <v>30</v>
      </c>
      <c r="N15" s="34" t="s">
        <v>30</v>
      </c>
    </row>
    <row r="16" spans="1:14" s="27" customFormat="1" ht="26.4" x14ac:dyDescent="0.3">
      <c r="A16" s="32">
        <v>5</v>
      </c>
      <c r="B16" s="29" t="s">
        <v>48</v>
      </c>
      <c r="C16" s="30">
        <v>14.5</v>
      </c>
      <c r="D16" s="29" t="s">
        <v>3</v>
      </c>
      <c r="E16" s="30">
        <v>2</v>
      </c>
      <c r="F16" s="29" t="s">
        <v>86</v>
      </c>
      <c r="G16" s="27" t="s">
        <v>52</v>
      </c>
      <c r="H16" s="32" t="s">
        <v>53</v>
      </c>
      <c r="I16" s="30" t="s">
        <v>22</v>
      </c>
      <c r="J16" s="32" t="s">
        <v>54</v>
      </c>
      <c r="K16" s="30" t="s">
        <v>0</v>
      </c>
      <c r="L16" s="35">
        <v>45931</v>
      </c>
      <c r="M16" s="35">
        <v>46477</v>
      </c>
      <c r="N16" s="38">
        <v>74988</v>
      </c>
    </row>
    <row r="17" spans="1:14" s="27" customFormat="1" x14ac:dyDescent="0.3">
      <c r="A17" s="32">
        <v>6</v>
      </c>
      <c r="B17" s="29" t="s">
        <v>46</v>
      </c>
      <c r="C17" s="30">
        <v>12</v>
      </c>
      <c r="D17" s="29" t="s">
        <v>3</v>
      </c>
      <c r="E17" s="30">
        <v>3</v>
      </c>
      <c r="F17" s="29" t="s">
        <v>11</v>
      </c>
      <c r="G17" s="30" t="s">
        <v>30</v>
      </c>
      <c r="H17" s="42" t="s">
        <v>30</v>
      </c>
      <c r="I17" s="42" t="s">
        <v>30</v>
      </c>
      <c r="J17" s="42" t="s">
        <v>30</v>
      </c>
      <c r="K17" s="42" t="s">
        <v>30</v>
      </c>
      <c r="L17" s="31" t="s">
        <v>30</v>
      </c>
      <c r="M17" s="42" t="s">
        <v>30</v>
      </c>
      <c r="N17" s="42" t="s">
        <v>30</v>
      </c>
    </row>
    <row r="18" spans="1:14" s="27" customFormat="1" x14ac:dyDescent="0.3">
      <c r="A18" s="40">
        <v>7</v>
      </c>
      <c r="B18" s="41" t="s">
        <v>49</v>
      </c>
      <c r="C18" s="42">
        <v>8.5</v>
      </c>
      <c r="D18" s="41" t="s">
        <v>32</v>
      </c>
      <c r="E18" s="42" t="s">
        <v>1</v>
      </c>
      <c r="F18" s="41" t="s">
        <v>11</v>
      </c>
      <c r="G18" s="42" t="s">
        <v>30</v>
      </c>
      <c r="H18" s="42" t="s">
        <v>30</v>
      </c>
      <c r="I18" s="42" t="s">
        <v>30</v>
      </c>
      <c r="J18" s="42" t="s">
        <v>30</v>
      </c>
      <c r="K18" s="42" t="s">
        <v>30</v>
      </c>
      <c r="L18" s="43" t="s">
        <v>30</v>
      </c>
      <c r="M18" s="43" t="s">
        <v>30</v>
      </c>
      <c r="N18" s="43" t="s">
        <v>30</v>
      </c>
    </row>
    <row r="19" spans="1:14" s="27" customFormat="1" ht="21.6" customHeight="1" x14ac:dyDescent="0.3">
      <c r="A19" s="55" t="s">
        <v>51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4" s="46" customFormat="1" ht="28.2" customHeight="1" x14ac:dyDescent="0.3">
      <c r="A20" s="59" t="s">
        <v>55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</row>
    <row r="21" spans="1:14" s="27" customFormat="1" ht="15.6" customHeight="1" x14ac:dyDescent="0.3">
      <c r="A21" s="44">
        <v>8</v>
      </c>
      <c r="B21" s="45" t="s">
        <v>56</v>
      </c>
      <c r="C21" s="45">
        <v>9.5</v>
      </c>
      <c r="D21" s="45" t="s">
        <v>32</v>
      </c>
      <c r="E21" s="45" t="s">
        <v>1</v>
      </c>
      <c r="F21" s="29" t="s">
        <v>11</v>
      </c>
      <c r="G21" s="30" t="s">
        <v>30</v>
      </c>
      <c r="H21" s="42" t="s">
        <v>30</v>
      </c>
      <c r="I21" s="42" t="s">
        <v>30</v>
      </c>
      <c r="J21" s="42" t="s">
        <v>30</v>
      </c>
      <c r="K21" s="42" t="s">
        <v>30</v>
      </c>
      <c r="L21" s="31" t="s">
        <v>30</v>
      </c>
      <c r="M21" s="42" t="s">
        <v>30</v>
      </c>
      <c r="N21" s="42" t="s">
        <v>30</v>
      </c>
    </row>
    <row r="22" spans="1:14" s="27" customFormat="1" ht="15" customHeight="1" x14ac:dyDescent="0.3">
      <c r="A22" s="32">
        <v>9</v>
      </c>
      <c r="B22" s="29" t="s">
        <v>57</v>
      </c>
      <c r="C22" s="30">
        <v>8.5</v>
      </c>
      <c r="D22" s="45" t="s">
        <v>32</v>
      </c>
      <c r="E22" s="30" t="s">
        <v>1</v>
      </c>
      <c r="F22" s="41" t="s">
        <v>11</v>
      </c>
      <c r="G22" s="42" t="s">
        <v>30</v>
      </c>
      <c r="H22" s="42" t="s">
        <v>30</v>
      </c>
      <c r="I22" s="42" t="s">
        <v>30</v>
      </c>
      <c r="J22" s="42" t="s">
        <v>30</v>
      </c>
      <c r="K22" s="42" t="s">
        <v>30</v>
      </c>
      <c r="L22" s="43" t="s">
        <v>30</v>
      </c>
      <c r="M22" s="43" t="s">
        <v>30</v>
      </c>
      <c r="N22" s="43" t="s">
        <v>30</v>
      </c>
    </row>
    <row r="23" spans="1:14" s="46" customFormat="1" ht="19.8" customHeight="1" x14ac:dyDescent="0.3">
      <c r="A23" s="54" t="s">
        <v>84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s="27" customFormat="1" ht="52.8" x14ac:dyDescent="0.3">
      <c r="A24" s="32">
        <v>10</v>
      </c>
      <c r="B24" s="47" t="s">
        <v>58</v>
      </c>
      <c r="C24" s="30">
        <v>12.5</v>
      </c>
      <c r="D24" s="29" t="s">
        <v>3</v>
      </c>
      <c r="E24" s="30">
        <v>1</v>
      </c>
      <c r="F24" s="29" t="s">
        <v>10</v>
      </c>
      <c r="G24" s="30" t="s">
        <v>60</v>
      </c>
      <c r="H24" s="32" t="s">
        <v>61</v>
      </c>
      <c r="I24" s="32" t="s">
        <v>62</v>
      </c>
      <c r="J24" s="32" t="s">
        <v>63</v>
      </c>
      <c r="K24" s="30" t="s">
        <v>64</v>
      </c>
      <c r="L24" s="35">
        <v>45931</v>
      </c>
      <c r="M24" s="35">
        <v>46477</v>
      </c>
      <c r="N24" s="38">
        <v>74975</v>
      </c>
    </row>
    <row r="25" spans="1:14" s="27" customFormat="1" ht="19.8" customHeight="1" x14ac:dyDescent="0.3">
      <c r="A25" s="32">
        <v>11</v>
      </c>
      <c r="B25" s="47" t="s">
        <v>59</v>
      </c>
      <c r="C25" s="30">
        <v>9</v>
      </c>
      <c r="D25" s="30" t="s">
        <v>32</v>
      </c>
      <c r="E25" s="30" t="s">
        <v>1</v>
      </c>
      <c r="F25" s="32" t="s">
        <v>11</v>
      </c>
      <c r="G25" s="30" t="s">
        <v>30</v>
      </c>
      <c r="H25" s="30" t="s">
        <v>30</v>
      </c>
      <c r="I25" s="30" t="s">
        <v>30</v>
      </c>
      <c r="J25" s="30" t="s">
        <v>30</v>
      </c>
      <c r="K25" s="30" t="s">
        <v>30</v>
      </c>
      <c r="L25" s="34" t="s">
        <v>30</v>
      </c>
      <c r="M25" s="34" t="s">
        <v>30</v>
      </c>
      <c r="N25" s="34" t="s">
        <v>30</v>
      </c>
    </row>
    <row r="27" spans="1:14" s="28" customFormat="1" ht="19.8" customHeight="1" x14ac:dyDescent="0.3">
      <c r="A27" s="50" t="s">
        <v>65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</row>
    <row r="28" spans="1:14" s="27" customFormat="1" ht="39.6" x14ac:dyDescent="0.3">
      <c r="A28" s="32">
        <v>12</v>
      </c>
      <c r="B28" s="29" t="s">
        <v>66</v>
      </c>
      <c r="C28" s="30">
        <v>14</v>
      </c>
      <c r="D28" s="29" t="s">
        <v>3</v>
      </c>
      <c r="E28" s="30">
        <v>1</v>
      </c>
      <c r="F28" s="29" t="s">
        <v>10</v>
      </c>
      <c r="G28" s="32" t="s">
        <v>68</v>
      </c>
      <c r="H28" s="32" t="s">
        <v>69</v>
      </c>
      <c r="I28" s="32" t="s">
        <v>22</v>
      </c>
      <c r="J28" s="32" t="s">
        <v>43</v>
      </c>
      <c r="K28" s="32" t="s">
        <v>70</v>
      </c>
      <c r="L28" s="35">
        <v>45931</v>
      </c>
      <c r="M28" s="35">
        <v>46295</v>
      </c>
      <c r="N28" s="38">
        <v>75000</v>
      </c>
    </row>
    <row r="29" spans="1:14" s="37" customFormat="1" ht="19.8" customHeight="1" x14ac:dyDescent="0.3">
      <c r="A29" s="32">
        <v>13</v>
      </c>
      <c r="B29" s="32" t="s">
        <v>67</v>
      </c>
      <c r="C29" s="30">
        <v>13</v>
      </c>
      <c r="D29" s="29" t="s">
        <v>3</v>
      </c>
      <c r="E29" s="30">
        <v>2</v>
      </c>
      <c r="F29" s="32" t="s">
        <v>11</v>
      </c>
      <c r="G29" s="30" t="s">
        <v>30</v>
      </c>
      <c r="H29" s="30" t="s">
        <v>30</v>
      </c>
      <c r="I29" s="30" t="s">
        <v>30</v>
      </c>
      <c r="J29" s="30" t="s">
        <v>30</v>
      </c>
      <c r="K29" s="30" t="s">
        <v>30</v>
      </c>
      <c r="L29" s="34" t="s">
        <v>30</v>
      </c>
      <c r="M29" s="34" t="s">
        <v>30</v>
      </c>
      <c r="N29" s="34" t="s">
        <v>30</v>
      </c>
    </row>
    <row r="30" spans="1:14" s="26" customFormat="1" ht="28.8" customHeight="1" x14ac:dyDescent="0.3">
      <c r="A30" s="50" t="s">
        <v>71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</row>
    <row r="31" spans="1:14" s="27" customFormat="1" ht="26.4" x14ac:dyDescent="0.3">
      <c r="A31" s="32">
        <v>14</v>
      </c>
      <c r="B31" s="32" t="s">
        <v>72</v>
      </c>
      <c r="C31" s="30">
        <v>12</v>
      </c>
      <c r="D31" s="32" t="s">
        <v>3</v>
      </c>
      <c r="E31" s="30">
        <v>1</v>
      </c>
      <c r="F31" s="32" t="s">
        <v>79</v>
      </c>
      <c r="G31" s="34" t="s">
        <v>30</v>
      </c>
      <c r="H31" s="34" t="s">
        <v>30</v>
      </c>
      <c r="I31" s="34" t="s">
        <v>30</v>
      </c>
      <c r="J31" s="34" t="s">
        <v>30</v>
      </c>
      <c r="K31" s="34" t="s">
        <v>30</v>
      </c>
      <c r="L31" s="34" t="s">
        <v>30</v>
      </c>
      <c r="M31" s="34" t="s">
        <v>30</v>
      </c>
      <c r="N31" s="34" t="s">
        <v>30</v>
      </c>
    </row>
    <row r="32" spans="1:14" s="27" customFormat="1" ht="21.6" customHeight="1" x14ac:dyDescent="0.3">
      <c r="A32" s="51" t="s">
        <v>80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3"/>
    </row>
    <row r="33" spans="1:14" s="46" customFormat="1" ht="22.2" customHeight="1" x14ac:dyDescent="0.3">
      <c r="A33" s="54" t="s">
        <v>73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</row>
    <row r="34" spans="1:14" s="27" customFormat="1" ht="15.6" x14ac:dyDescent="0.3">
      <c r="A34" s="32">
        <v>15</v>
      </c>
      <c r="B34" s="29" t="s">
        <v>76</v>
      </c>
      <c r="C34" s="30">
        <v>13.5</v>
      </c>
      <c r="D34" s="29" t="s">
        <v>3</v>
      </c>
      <c r="E34" s="30">
        <v>1</v>
      </c>
      <c r="F34" s="29" t="s">
        <v>81</v>
      </c>
      <c r="G34" s="34" t="s">
        <v>30</v>
      </c>
      <c r="H34" s="34" t="s">
        <v>30</v>
      </c>
      <c r="I34" s="34" t="s">
        <v>30</v>
      </c>
      <c r="J34" s="34" t="s">
        <v>30</v>
      </c>
      <c r="K34" s="34" t="s">
        <v>30</v>
      </c>
      <c r="L34" s="34" t="s">
        <v>30</v>
      </c>
      <c r="M34" s="34" t="s">
        <v>30</v>
      </c>
      <c r="N34" s="34" t="s">
        <v>30</v>
      </c>
    </row>
    <row r="35" spans="1:14" s="27" customFormat="1" ht="15.6" x14ac:dyDescent="0.3">
      <c r="A35" s="32">
        <v>16</v>
      </c>
      <c r="B35" s="29" t="s">
        <v>74</v>
      </c>
      <c r="C35" s="30">
        <v>13</v>
      </c>
      <c r="D35" s="29" t="s">
        <v>3</v>
      </c>
      <c r="E35" s="30">
        <v>2</v>
      </c>
      <c r="F35" s="29" t="s">
        <v>81</v>
      </c>
      <c r="G35" s="34" t="s">
        <v>30</v>
      </c>
      <c r="H35" s="34" t="s">
        <v>30</v>
      </c>
      <c r="I35" s="34" t="s">
        <v>30</v>
      </c>
      <c r="J35" s="34" t="s">
        <v>30</v>
      </c>
      <c r="K35" s="34" t="s">
        <v>30</v>
      </c>
      <c r="L35" s="34" t="s">
        <v>30</v>
      </c>
      <c r="M35" s="34" t="s">
        <v>30</v>
      </c>
      <c r="N35" s="34" t="s">
        <v>30</v>
      </c>
    </row>
    <row r="36" spans="1:14" s="27" customFormat="1" ht="15.6" x14ac:dyDescent="0.3">
      <c r="A36" s="32">
        <v>17</v>
      </c>
      <c r="B36" s="29" t="s">
        <v>75</v>
      </c>
      <c r="C36" s="30">
        <v>13</v>
      </c>
      <c r="D36" s="29" t="s">
        <v>3</v>
      </c>
      <c r="E36" s="30">
        <v>3</v>
      </c>
      <c r="F36" s="29" t="s">
        <v>81</v>
      </c>
      <c r="G36" s="34" t="s">
        <v>30</v>
      </c>
      <c r="H36" s="34" t="s">
        <v>30</v>
      </c>
      <c r="I36" s="34" t="s">
        <v>30</v>
      </c>
      <c r="J36" s="34" t="s">
        <v>30</v>
      </c>
      <c r="K36" s="34" t="s">
        <v>30</v>
      </c>
      <c r="L36" s="34" t="s">
        <v>30</v>
      </c>
      <c r="M36" s="34" t="s">
        <v>30</v>
      </c>
      <c r="N36" s="34" t="s">
        <v>30</v>
      </c>
    </row>
    <row r="37" spans="1:14" s="27" customFormat="1" x14ac:dyDescent="0.3">
      <c r="A37" s="40">
        <v>18</v>
      </c>
      <c r="B37" s="41" t="s">
        <v>77</v>
      </c>
      <c r="C37" s="42">
        <v>4.5</v>
      </c>
      <c r="D37" s="41" t="s">
        <v>83</v>
      </c>
      <c r="E37" s="42" t="s">
        <v>1</v>
      </c>
      <c r="F37" s="29" t="s">
        <v>11</v>
      </c>
      <c r="G37" s="34" t="s">
        <v>30</v>
      </c>
      <c r="H37" s="34" t="s">
        <v>30</v>
      </c>
      <c r="I37" s="34" t="s">
        <v>30</v>
      </c>
      <c r="J37" s="34" t="s">
        <v>30</v>
      </c>
      <c r="K37" s="34" t="s">
        <v>30</v>
      </c>
      <c r="L37" s="34" t="s">
        <v>30</v>
      </c>
      <c r="M37" s="34" t="s">
        <v>30</v>
      </c>
      <c r="N37" s="34" t="s">
        <v>30</v>
      </c>
    </row>
    <row r="38" spans="1:14" s="27" customFormat="1" x14ac:dyDescent="0.3">
      <c r="A38" s="40">
        <v>19</v>
      </c>
      <c r="B38" s="41" t="s">
        <v>78</v>
      </c>
      <c r="C38" s="42">
        <v>10</v>
      </c>
      <c r="D38" s="41" t="s">
        <v>83</v>
      </c>
      <c r="E38" s="42" t="s">
        <v>1</v>
      </c>
      <c r="F38" s="29" t="s">
        <v>11</v>
      </c>
      <c r="G38" s="34" t="s">
        <v>30</v>
      </c>
      <c r="H38" s="34" t="s">
        <v>30</v>
      </c>
      <c r="I38" s="34" t="s">
        <v>30</v>
      </c>
      <c r="J38" s="34" t="s">
        <v>30</v>
      </c>
      <c r="K38" s="34" t="s">
        <v>30</v>
      </c>
      <c r="L38" s="34" t="s">
        <v>30</v>
      </c>
      <c r="M38" s="34" t="s">
        <v>30</v>
      </c>
      <c r="N38" s="34" t="s">
        <v>30</v>
      </c>
    </row>
    <row r="39" spans="1:14" s="27" customFormat="1" ht="21.6" customHeight="1" x14ac:dyDescent="0.3">
      <c r="A39" s="55" t="s">
        <v>82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</row>
    <row r="40" spans="1:14" x14ac:dyDescent="0.25">
      <c r="A40" s="56" t="s">
        <v>85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8"/>
      <c r="N40" s="48">
        <f>+N12+N16+N24+N28</f>
        <v>299915</v>
      </c>
    </row>
  </sheetData>
  <mergeCells count="14">
    <mergeCell ref="A27:N27"/>
    <mergeCell ref="A20:N20"/>
    <mergeCell ref="A23:N23"/>
    <mergeCell ref="A1:N1"/>
    <mergeCell ref="A8:N8"/>
    <mergeCell ref="A11:N11"/>
    <mergeCell ref="A14:N14"/>
    <mergeCell ref="A10:N10"/>
    <mergeCell ref="A19:N19"/>
    <mergeCell ref="A30:N30"/>
    <mergeCell ref="A32:N32"/>
    <mergeCell ref="A33:N33"/>
    <mergeCell ref="A39:N39"/>
    <mergeCell ref="A40:M40"/>
  </mergeCells>
  <phoneticPr fontId="1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suvestinė</vt:lpstr>
      <vt:lpstr>REP 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Vilija Rubinaitė | Lietuvos mokslo taryba</dc:creator>
  <cp:lastModifiedBy>Gražina Adamonytė | Lietuvos mokslo taryba</cp:lastModifiedBy>
  <cp:lastPrinted>2023-01-23T14:02:13Z</cp:lastPrinted>
  <dcterms:created xsi:type="dcterms:W3CDTF">2023-01-03T13:25:35Z</dcterms:created>
  <dcterms:modified xsi:type="dcterms:W3CDTF">2025-08-05T12:13:39Z</dcterms:modified>
</cp:coreProperties>
</file>