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mtlt-my.sharepoint.com/personal/grazina_adamonyte_lmt_lt/Documents/Dokumentai/3-ITP/3_kvietimas_2026/skelbimui/"/>
    </mc:Choice>
  </mc:AlternateContent>
  <xr:revisionPtr revIDLastSave="148" documentId="8_{F58B5B8B-C4D2-4E4F-BA40-6E39E729331B}" xr6:coauthVersionLast="47" xr6:coauthVersionMax="47" xr10:uidLastSave="{0EAF471E-68FA-4A46-A82D-58D4EADBF796}"/>
  <bookViews>
    <workbookView xWindow="29568" yWindow="-2064" windowWidth="23016" windowHeight="12216" xr2:uid="{930E9BC9-AB1C-4EF2-821E-0A1F4CE5E711}"/>
  </bookViews>
  <sheets>
    <sheet name="suvestinė" sheetId="1" r:id="rId1"/>
    <sheet name="1 uždavinys" sheetId="2" r:id="rId2"/>
    <sheet name="2 uždaviny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 l="1"/>
  <c r="K14" i="3" l="1"/>
  <c r="G11" i="1"/>
  <c r="F11" i="1" l="1"/>
  <c r="D11" i="1"/>
  <c r="C11" i="1"/>
  <c r="B11" i="1"/>
</calcChain>
</file>

<file path=xl/sharedStrings.xml><?xml version="1.0" encoding="utf-8"?>
<sst xmlns="http://schemas.openxmlformats.org/spreadsheetml/2006/main" count="331" uniqueCount="125">
  <si>
    <t>Lapas</t>
  </si>
  <si>
    <t>Suvestinė</t>
  </si>
  <si>
    <t>Iš viso paraiškų</t>
  </si>
  <si>
    <t>Atitiko administra-cinę patikrą</t>
  </si>
  <si>
    <t>Sėkmės rodiklis %</t>
  </si>
  <si>
    <t>Skirta lėšų iš viso, Eur</t>
  </si>
  <si>
    <t>Rezervinių projektų</t>
  </si>
  <si>
    <t>1 uždavinys</t>
  </si>
  <si>
    <t>2 uždavinys</t>
  </si>
  <si>
    <t>informacija apie Programos 1 uždavinio paraiškas</t>
  </si>
  <si>
    <t>informacija apie Programos 2 uždavinio paraiškas</t>
  </si>
  <si>
    <t>Finansuojamų projektų</t>
  </si>
  <si>
    <t>Eil. nr.</t>
  </si>
  <si>
    <t>Paraiškos reg. Nr.</t>
  </si>
  <si>
    <t>Galutinė įverčių suma</t>
  </si>
  <si>
    <t>Ekspertinė išvada</t>
  </si>
  <si>
    <t>Vieta pirmumo eilėje (N - nefinansuotini, išdėstomi pagal paraiškos numerį)</t>
  </si>
  <si>
    <t>Finansavimas</t>
  </si>
  <si>
    <t>Projekto vadovas</t>
  </si>
  <si>
    <t>Projekto pavadinimas</t>
  </si>
  <si>
    <t>Vykdančioji institucija</t>
  </si>
  <si>
    <t>Skiriamos lėšos iš viso, Eur</t>
  </si>
  <si>
    <t>finansuotinas</t>
  </si>
  <si>
    <t>finansuojamas</t>
  </si>
  <si>
    <t>Klaipėdos universitetas</t>
  </si>
  <si>
    <t>Vilniaus universitetas</t>
  </si>
  <si>
    <t>Vilniaus Gedimino technikos universitetas</t>
  </si>
  <si>
    <t>-</t>
  </si>
  <si>
    <t>Kauno technologijos universitetas</t>
  </si>
  <si>
    <t>nefinansuotinas</t>
  </si>
  <si>
    <t>N</t>
  </si>
  <si>
    <t>nefinansuojamas</t>
  </si>
  <si>
    <t>Iš viso:</t>
  </si>
  <si>
    <t>Su rezultatais pareiškėjai gali susipažinti adresu https://junkis.lmt.lt.</t>
  </si>
  <si>
    <t>1 uždavinys.  Skatinti informacinių technologijų naujai atsirandančiose ir (arba) sparčiai besivystančiose srityse mokslinius tyrimus, kurių nauji sprendiniai (rezultatai) gali turėti reikšmingos įtakos kuriant pažangias, transformuojančias inovacijas, kartu skatinant mokslinių tyrimų rezultatų ir įgytų kompetencijų taikymą plėtojant mokslo ir studijų institucijų, viešojo ir privataus sektorių institucinės sąveikos jungtis, bei mokslo ir žinių visuomenės plėtra stiprinant komunikaciją tarp institucijų, populiarinant mokslo bendruomenėje ir visuomenėje mokslinę veiklą ir jos laimėjimus bei rezultatus.</t>
  </si>
  <si>
    <t>2 uždavinys. Skatinti mokslinius tyrimus, kuriuose kvantiniai skaičiavimai ir (arba) rezultatai gali būti praktiškai taikomi įvairiose tyrimų srityse, kartu skatinant šių mokslinių tyrimų rezultatų ir įgytų kompetencijų taikymą.</t>
  </si>
  <si>
    <t>Audrius Bučinskas</t>
  </si>
  <si>
    <t>Naujų, stiklus formuojančių siauro emisijos spektro šiluma aktyvuotos uždelstos fluorescencijos medžiagų kūrimas panaudojant naujos kartos DI</t>
  </si>
  <si>
    <t>Valstybinis mokslinių tyrimų institutas Fizinių ir technologijos mokslų centras</t>
  </si>
  <si>
    <t>Mykolo Romerio universitetas</t>
  </si>
  <si>
    <t>rezervinis</t>
  </si>
  <si>
    <t>Vytauto Didžiojo universitetas</t>
  </si>
  <si>
    <t xml:space="preserve">Platesnė informacija apie gautas paraiškas, vykdomus projektus skelbiama Lietuvos mokslo tarybos gautų paraiškų, vykdytų ir vykdomų projektų sąvade adresu https://spektras.lmt.lt </t>
  </si>
  <si>
    <t>suvestinė informacija apie III kvietimo konkursus</t>
  </si>
  <si>
    <t>Įverčių, padaugintų iš svert. koef., suma</t>
  </si>
  <si>
    <t>P-ITP-26-19</t>
  </si>
  <si>
    <t>Simas Račkauskas</t>
  </si>
  <si>
    <t>Nanovielomis grįstas fizinis skaičiavimas energiją taupančiam kraštiniam signalų apdorojimui</t>
  </si>
  <si>
    <t>P-ITP-26-8</t>
  </si>
  <si>
    <t>Realaus laiko lietuvių gestų kalbos vertimas, gerinantis medijos prieinamumą klausos negalią turintiems asmenims</t>
  </si>
  <si>
    <t>P-ITP-26-24</t>
  </si>
  <si>
    <t>Vidas Žuraulis</t>
  </si>
  <si>
    <t>Dirbtiniu intelektu pagrįstas dėmesio atpažinimo ir vertinimo procesas vairuotojų mokymo ir egzaminavimo metu</t>
  </si>
  <si>
    <t>P-ITP-26-15</t>
  </si>
  <si>
    <t>Mindaugas Margelevičius</t>
  </si>
  <si>
    <t>Inovatyvių įrankių rinkinys ir duomenų bazė struktūriniam panašumui ir jungimosi vietoms molekulių kompleksuose atrasti nepriklausomai nuo topologijos</t>
  </si>
  <si>
    <t>P-ITP-26-32</t>
  </si>
  <si>
    <t>Robertas Alzbutas</t>
  </si>
  <si>
    <t>Aiškinamosios DI pagrįstos multimodalinės KT/KTA sistemos, skirtos ankstyvai smegenų vazospazmo ir vėlyvosios smegenų išemijos prognozei, kūrimas</t>
  </si>
  <si>
    <t>P-ITP-26-16</t>
  </si>
  <si>
    <t>P-ITP-26-5</t>
  </si>
  <si>
    <t>Aurelijus Domeika</t>
  </si>
  <si>
    <t>Dirbtiniu intelektu grįsta 3D duomenų ir jutiklių sintezės sistema individualizuotų protezų ėmiklių adaptacijai.</t>
  </si>
  <si>
    <t>P-ITP-26-43</t>
  </si>
  <si>
    <t>Linas Petkevičius</t>
  </si>
  <si>
    <t>Samprotavimais grįstų mažųjų kalbų modelių, skirtų onkologijos duomenims kūrimas</t>
  </si>
  <si>
    <t>P-ITP-26-33</t>
  </si>
  <si>
    <t>Justas Dapkūnas</t>
  </si>
  <si>
    <t>Link paaiškinamo dirbtinio intelekto, skirto biomolekulių sąveikoms prognozuoti</t>
  </si>
  <si>
    <t>P-ITP-26-14</t>
  </si>
  <si>
    <t>Simonas Indrišiūnas</t>
  </si>
  <si>
    <t>Dirbtinio intelekto įgalintas mašininis mokymas pažangai lazerinėse technologijose</t>
  </si>
  <si>
    <t>P-ITP-26-25</t>
  </si>
  <si>
    <t>Jari Kaivo-oja</t>
  </si>
  <si>
    <t>Audituojamas kriterinis studentų pasiekimų vertinimas aukštajame moksle, taikant vertikalųjį dirbtinį intelektą</t>
  </si>
  <si>
    <t>Vilniaus verslo kolegija</t>
  </si>
  <si>
    <t>P-ITP-26-3</t>
  </si>
  <si>
    <t>Andrius Kriščiūnas</t>
  </si>
  <si>
    <t>Kompiuterinės regos pagrindu veikianti bepiločių orlaivių autonomija GNSS neprieinamumo sąlygomis</t>
  </si>
  <si>
    <t>P-ITP-26-11</t>
  </si>
  <si>
    <t>Ahsan Waqar</t>
  </si>
  <si>
    <t>Paaiškinamuoju dirbtiniu intelektu pagrįsta operacinio skaitmeninio dvynio architektūra patikimumu grįstam infrastruktūros veikimo užtikrinimui Lietuv</t>
  </si>
  <si>
    <t>P-ITP-26-26</t>
  </si>
  <si>
    <t>Andrius Katkevičius</t>
  </si>
  <si>
    <t>Automatizuota termovizinių vaizdų sintezės metodika ir duomenų rinkinys gynybos srities taikymams</t>
  </si>
  <si>
    <t>P-ITP-26-41</t>
  </si>
  <si>
    <t>Paulius Palevičius</t>
  </si>
  <si>
    <t>Pažangi dirbtinio intelekto metodika, paremta skaitmeninių vaizdų augmentavimu, defektų aptikimui kritinėje povandeninėje infrastruktūroje</t>
  </si>
  <si>
    <t>P-ITP-26-42</t>
  </si>
  <si>
    <t>P-ITP-26-21</t>
  </si>
  <si>
    <t>P-ITP-26-7</t>
  </si>
  <si>
    <t>P-ITP-26-18</t>
  </si>
  <si>
    <t>P-ITP-26-1</t>
  </si>
  <si>
    <t>P-ITP-26-36</t>
  </si>
  <si>
    <t>P-ITP-26-4</t>
  </si>
  <si>
    <t>P-ITP-26-22</t>
  </si>
  <si>
    <t>P-ITP-26-23</t>
  </si>
  <si>
    <t>P-ITP-26-38</t>
  </si>
  <si>
    <t>P-ITP-26-2</t>
  </si>
  <si>
    <t>P-ITP-26-10</t>
  </si>
  <si>
    <t>P-ITP-26-12</t>
  </si>
  <si>
    <t>P-ITP-26-34</t>
  </si>
  <si>
    <t>P-ITP-26-40</t>
  </si>
  <si>
    <t>P-ITP-26-29</t>
  </si>
  <si>
    <t>P-ITP-26-6</t>
  </si>
  <si>
    <t>P-ITP-26-13</t>
  </si>
  <si>
    <t>Lietuvos energetikos institutas</t>
  </si>
  <si>
    <t>P-ITP-26-20</t>
  </si>
  <si>
    <t>P-ITP-26-35</t>
  </si>
  <si>
    <t>Klaipėdos valstybinė kolegija</t>
  </si>
  <si>
    <t>P-ITP-26-37</t>
  </si>
  <si>
    <t>P-ITP-26-31</t>
  </si>
  <si>
    <t>P-ITP-26-28</t>
  </si>
  <si>
    <t>P-ITP-26-9</t>
  </si>
  <si>
    <t>P-ITP-26-39</t>
  </si>
  <si>
    <t>P-ITP-26-17</t>
  </si>
  <si>
    <t>P-ITP-26-30</t>
  </si>
  <si>
    <t>Sergejus Orlovas</t>
  </si>
  <si>
    <t>Evaldas Stankevičius</t>
  </si>
  <si>
    <t>Geometrinės fazės elementų dizainas kvantinės daugiamatės šviesos kūrimui kvantiniams taikymams</t>
  </si>
  <si>
    <t>Hibridinės plazmoninės nanostruktūros kambario temperatūros vienfotoninei emisijai iš perovskitinių nanokristalų</t>
  </si>
  <si>
    <t>Daina Gudonienė</t>
  </si>
  <si>
    <t>ITP 3</t>
  </si>
  <si>
    <t>Paskirtinės programos „Informacinės technologijos mokslo ir žinių visuomenės plėtrai“  III kvietimo statistika</t>
  </si>
  <si>
    <t>Paskirtinė programa „Informacinės technologijos mokslo ir žinių visuomenės plėtrai“,  III kvietimas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</si>
</sst>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0.0"/>
  </numFmts>
  <fonts count="11" x14ac:knownFonts="1">
    <font>
      <sz val="11"/>
      <color theme="1"/>
      <name val="Times New Roman"/>
      <family val="2"/>
      <charset val="186"/>
    </font>
    <font>
      <sz val="11"/>
      <color theme="1"/>
      <name val="Aptos Narrow"/>
      <family val="2"/>
      <scheme val="minor"/>
    </font>
    <font>
      <sz val="11"/>
      <color theme="1"/>
      <name val="Aptos Narrow"/>
      <family val="2"/>
      <charset val="186"/>
      <scheme val="minor"/>
    </font>
    <font>
      <sz val="11"/>
      <color theme="1"/>
      <name val="Times New Roman"/>
      <family val="1"/>
      <charset val="186"/>
    </font>
    <font>
      <b/>
      <sz val="10"/>
      <color theme="1"/>
      <name val="Times New Roman"/>
      <family val="1"/>
      <charset val="186"/>
    </font>
    <font>
      <sz val="10"/>
      <color theme="1"/>
      <name val="Times New Roman"/>
      <family val="1"/>
      <charset val="186"/>
    </font>
    <font>
      <b/>
      <sz val="10"/>
      <color theme="0" tint="-4.9989318521683403E-2"/>
      <name val="Times New Roman"/>
      <family val="1"/>
      <charset val="186"/>
    </font>
    <font>
      <b/>
      <sz val="10"/>
      <color theme="0"/>
      <name val="Times New Roman"/>
      <family val="1"/>
      <charset val="186"/>
    </font>
    <font>
      <b/>
      <sz val="10"/>
      <name val="Times New Roman"/>
      <family val="1"/>
      <charset val="186"/>
    </font>
    <font>
      <sz val="10"/>
      <name val="Times New Roman"/>
      <family val="1"/>
      <charset val="186"/>
    </font>
    <font>
      <sz val="10"/>
      <color theme="0" tint="-4.9989318521683403E-2"/>
      <name val="Times New Roman"/>
      <family val="1"/>
      <charset val="186"/>
    </font>
  </fonts>
  <fills count="4">
    <fill>
      <patternFill patternType="none"/>
    </fill>
    <fill>
      <patternFill patternType="gray125"/>
    </fill>
    <fill>
      <patternFill patternType="solid">
        <fgColor rgb="FF00664C"/>
        <bgColor indexed="64"/>
      </patternFill>
    </fill>
    <fill>
      <patternFill patternType="solid">
        <fgColor theme="9" tint="0.79998168889431442"/>
        <bgColor indexed="64"/>
      </patternFill>
    </fill>
  </fills>
  <borders count="6">
    <border>
      <left/>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s>
  <cellStyleXfs count="4">
    <xf numFmtId="0" fontId="0" fillId="0" borderId="0"/>
    <xf numFmtId="0" fontId="1" fillId="0" borderId="0"/>
    <xf numFmtId="0" fontId="2" fillId="0" borderId="0"/>
    <xf numFmtId="43" fontId="1" fillId="0" borderId="0" applyFont="0" applyFill="0" applyBorder="0" applyAlignment="0" applyProtection="0"/>
  </cellStyleXfs>
  <cellXfs count="70">
    <xf numFmtId="0" fontId="0" fillId="0" borderId="0" xfId="0"/>
    <xf numFmtId="0" fontId="3" fillId="0" borderId="0" xfId="0" applyFont="1"/>
    <xf numFmtId="0" fontId="4" fillId="0" borderId="0" xfId="1" applyFont="1" applyAlignment="1">
      <alignment horizontal="left" vertical="top"/>
    </xf>
    <xf numFmtId="0" fontId="5" fillId="0" borderId="0" xfId="0" applyFont="1" applyAlignment="1">
      <alignment vertical="top"/>
    </xf>
    <xf numFmtId="0" fontId="5" fillId="0" borderId="0" xfId="0" applyFont="1"/>
    <xf numFmtId="0" fontId="5" fillId="0" borderId="0" xfId="1" applyFont="1" applyAlignment="1">
      <alignment horizontal="right" vertical="top"/>
    </xf>
    <xf numFmtId="0" fontId="5" fillId="0" borderId="0" xfId="1" applyFont="1" applyAlignment="1">
      <alignment vertical="top"/>
    </xf>
    <xf numFmtId="0" fontId="5" fillId="0" borderId="0" xfId="2" applyFont="1" applyAlignment="1">
      <alignment vertical="top"/>
    </xf>
    <xf numFmtId="0" fontId="6" fillId="2" borderId="0" xfId="1" applyFont="1" applyFill="1" applyAlignment="1">
      <alignment vertical="top"/>
    </xf>
    <xf numFmtId="0" fontId="5" fillId="0" borderId="0" xfId="1" applyFont="1" applyAlignment="1">
      <alignment vertical="top" wrapText="1"/>
    </xf>
    <xf numFmtId="0" fontId="4" fillId="0" borderId="0" xfId="1" applyFont="1" applyAlignment="1">
      <alignment vertical="top" wrapText="1"/>
    </xf>
    <xf numFmtId="0" fontId="4" fillId="0" borderId="0" xfId="1" applyFont="1" applyAlignment="1">
      <alignment horizontal="left" vertical="top" wrapText="1"/>
    </xf>
    <xf numFmtId="0" fontId="4" fillId="3" borderId="0" xfId="1" applyFont="1" applyFill="1" applyAlignment="1">
      <alignment vertical="top"/>
    </xf>
    <xf numFmtId="0" fontId="5" fillId="3" borderId="0" xfId="1" applyFont="1" applyFill="1" applyAlignment="1">
      <alignment horizontal="center" vertical="top"/>
    </xf>
    <xf numFmtId="164" fontId="5" fillId="3" borderId="0" xfId="3" applyNumberFormat="1" applyFont="1" applyFill="1" applyAlignment="1">
      <alignment horizontal="center" vertical="top"/>
    </xf>
    <xf numFmtId="0" fontId="4" fillId="0" borderId="0" xfId="1" applyFont="1" applyAlignment="1">
      <alignment vertical="top"/>
    </xf>
    <xf numFmtId="0" fontId="5" fillId="0" borderId="0" xfId="1" applyFont="1" applyAlignment="1">
      <alignment horizontal="center" vertical="top"/>
    </xf>
    <xf numFmtId="164" fontId="5" fillId="0" borderId="0" xfId="3" applyNumberFormat="1" applyFont="1" applyAlignment="1">
      <alignment horizontal="center" vertical="top"/>
    </xf>
    <xf numFmtId="0" fontId="6" fillId="2" borderId="0" xfId="1" applyFont="1" applyFill="1" applyAlignment="1">
      <alignment horizontal="right" vertical="top"/>
    </xf>
    <xf numFmtId="0" fontId="6" fillId="2" borderId="0" xfId="1" applyFont="1" applyFill="1" applyAlignment="1">
      <alignment horizontal="center" vertical="top"/>
    </xf>
    <xf numFmtId="4" fontId="6" fillId="2" borderId="0" xfId="1" applyNumberFormat="1" applyFont="1" applyFill="1" applyAlignment="1">
      <alignment horizontal="center" vertical="top"/>
    </xf>
    <xf numFmtId="0" fontId="5" fillId="0" borderId="0" xfId="1" quotePrefix="1" applyFont="1" applyAlignment="1">
      <alignment vertical="top"/>
    </xf>
    <xf numFmtId="4"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0" fontId="8" fillId="0" borderId="0" xfId="0" applyFont="1" applyAlignment="1">
      <alignmen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4" fontId="9" fillId="0" borderId="0" xfId="0" applyNumberFormat="1" applyFont="1" applyAlignment="1">
      <alignment vertical="top"/>
    </xf>
    <xf numFmtId="0" fontId="6" fillId="2" borderId="1" xfId="0" applyFont="1" applyFill="1" applyBorder="1" applyAlignment="1">
      <alignment horizontal="left" vertical="top" wrapText="1"/>
    </xf>
    <xf numFmtId="0" fontId="10" fillId="2" borderId="0" xfId="0" applyFont="1" applyFill="1" applyAlignment="1">
      <alignment vertical="top" wrapText="1"/>
    </xf>
    <xf numFmtId="0" fontId="10" fillId="2" borderId="0" xfId="0" applyFont="1" applyFill="1" applyAlignment="1">
      <alignment horizontal="center" vertical="top" wrapText="1"/>
    </xf>
    <xf numFmtId="0" fontId="10" fillId="2" borderId="0" xfId="0" applyFont="1" applyFill="1" applyAlignment="1">
      <alignment vertical="top"/>
    </xf>
    <xf numFmtId="4" fontId="10" fillId="2" borderId="0" xfId="0" applyNumberFormat="1" applyFont="1" applyFill="1" applyAlignment="1">
      <alignment vertical="top" wrapText="1"/>
    </xf>
    <xf numFmtId="0" fontId="9" fillId="0" borderId="0" xfId="0" quotePrefix="1" applyFont="1" applyAlignment="1">
      <alignment horizontal="center" vertical="top"/>
    </xf>
    <xf numFmtId="4" fontId="9" fillId="0" borderId="0" xfId="0" quotePrefix="1" applyNumberFormat="1" applyFont="1" applyAlignment="1">
      <alignment horizontal="center" vertical="top"/>
    </xf>
    <xf numFmtId="0" fontId="9" fillId="0" borderId="2" xfId="0" applyFont="1" applyBorder="1" applyAlignment="1">
      <alignment horizontal="left" vertical="top"/>
    </xf>
    <xf numFmtId="4" fontId="9" fillId="0" borderId="3" xfId="0" applyNumberFormat="1" applyFont="1" applyBorder="1" applyAlignment="1">
      <alignment horizontal="center" vertical="top"/>
    </xf>
    <xf numFmtId="0" fontId="9" fillId="0" borderId="0" xfId="0" quotePrefix="1" applyFont="1" applyAlignment="1">
      <alignment horizontal="left" vertical="top"/>
    </xf>
    <xf numFmtId="0" fontId="3" fillId="0" borderId="0" xfId="0" applyFont="1" applyAlignment="1">
      <alignment horizontal="center"/>
    </xf>
    <xf numFmtId="0" fontId="3" fillId="0" borderId="0" xfId="0" applyFont="1" applyAlignment="1">
      <alignment horizontal="left"/>
    </xf>
    <xf numFmtId="0" fontId="6" fillId="2" borderId="4" xfId="0" applyFont="1" applyFill="1" applyBorder="1" applyAlignment="1">
      <alignment vertical="top" wrapText="1"/>
    </xf>
    <xf numFmtId="0" fontId="6" fillId="2" borderId="0" xfId="0" applyFont="1" applyFill="1" applyAlignment="1">
      <alignment horizontal="center" vertical="top" wrapText="1"/>
    </xf>
    <xf numFmtId="0" fontId="6" fillId="2" borderId="0" xfId="0" applyFont="1" applyFill="1" applyAlignment="1">
      <alignment vertical="top"/>
    </xf>
    <xf numFmtId="0" fontId="6" fillId="2" borderId="0" xfId="0" applyFont="1" applyFill="1" applyAlignment="1">
      <alignment horizontal="left" vertical="top" wrapText="1"/>
    </xf>
    <xf numFmtId="3" fontId="9" fillId="0" borderId="0" xfId="0" applyNumberFormat="1" applyFont="1" applyAlignment="1">
      <alignment horizontal="right" vertical="top"/>
    </xf>
    <xf numFmtId="3" fontId="6" fillId="2" borderId="5" xfId="0" applyNumberFormat="1" applyFont="1" applyFill="1" applyBorder="1" applyAlignment="1">
      <alignment horizontal="right" vertical="top" wrapText="1"/>
    </xf>
    <xf numFmtId="3" fontId="3" fillId="0" borderId="0" xfId="0" applyNumberFormat="1" applyFont="1" applyAlignment="1">
      <alignment horizontal="right"/>
    </xf>
    <xf numFmtId="165" fontId="5" fillId="0" borderId="0" xfId="0" applyNumberFormat="1" applyFont="1" applyAlignment="1">
      <alignment vertical="top"/>
    </xf>
    <xf numFmtId="165" fontId="5" fillId="0" borderId="0" xfId="2" applyNumberFormat="1" applyFont="1" applyAlignment="1">
      <alignment vertical="top"/>
    </xf>
    <xf numFmtId="165" fontId="6" fillId="2" borderId="0" xfId="1" applyNumberFormat="1" applyFont="1" applyFill="1" applyAlignment="1">
      <alignment vertical="top"/>
    </xf>
    <xf numFmtId="165" fontId="4" fillId="0" borderId="0" xfId="1" applyNumberFormat="1" applyFont="1" applyAlignment="1">
      <alignment vertical="top" wrapText="1"/>
    </xf>
    <xf numFmtId="165" fontId="5" fillId="3" borderId="0" xfId="1" applyNumberFormat="1" applyFont="1" applyFill="1" applyAlignment="1">
      <alignment horizontal="center" vertical="top"/>
    </xf>
    <xf numFmtId="165" fontId="5" fillId="0" borderId="0" xfId="1" applyNumberFormat="1" applyFont="1" applyAlignment="1">
      <alignment horizontal="center" vertical="top"/>
    </xf>
    <xf numFmtId="165" fontId="6" fillId="2" borderId="0" xfId="1" applyNumberFormat="1" applyFont="1" applyFill="1" applyAlignment="1">
      <alignment horizontal="center" vertical="top"/>
    </xf>
    <xf numFmtId="165" fontId="5" fillId="0" borderId="0" xfId="0" applyNumberFormat="1" applyFont="1"/>
    <xf numFmtId="0" fontId="6" fillId="2" borderId="4" xfId="0" applyFont="1" applyFill="1" applyBorder="1" applyAlignment="1">
      <alignment horizontal="left" vertical="top" wrapText="1"/>
    </xf>
    <xf numFmtId="0" fontId="3" fillId="0" borderId="3" xfId="0" applyFont="1" applyBorder="1" applyAlignment="1">
      <alignment horizontal="left"/>
    </xf>
    <xf numFmtId="0" fontId="3" fillId="0" borderId="3" xfId="0" applyFont="1" applyBorder="1"/>
    <xf numFmtId="0" fontId="3" fillId="0" borderId="3" xfId="0" applyFont="1" applyBorder="1" applyAlignment="1">
      <alignment horizontal="center"/>
    </xf>
    <xf numFmtId="3" fontId="3" fillId="0" borderId="3" xfId="0" applyNumberFormat="1" applyFont="1" applyBorder="1" applyAlignment="1">
      <alignment horizontal="right"/>
    </xf>
    <xf numFmtId="0" fontId="3" fillId="0" borderId="3" xfId="0" quotePrefix="1" applyFont="1" applyBorder="1" applyAlignment="1">
      <alignment horizontal="left"/>
    </xf>
    <xf numFmtId="3" fontId="3" fillId="0" borderId="3" xfId="0" quotePrefix="1" applyNumberFormat="1" applyFont="1" applyBorder="1" applyAlignment="1">
      <alignment horizontal="right"/>
    </xf>
    <xf numFmtId="0" fontId="3" fillId="0" borderId="3" xfId="0" quotePrefix="1" applyFont="1" applyBorder="1" applyAlignment="1">
      <alignment horizontal="center"/>
    </xf>
    <xf numFmtId="3" fontId="3" fillId="0" borderId="3" xfId="0" quotePrefix="1" applyNumberFormat="1" applyFont="1" applyBorder="1" applyAlignment="1">
      <alignment horizontal="center"/>
    </xf>
    <xf numFmtId="0" fontId="7" fillId="2" borderId="0" xfId="0" applyFont="1" applyFill="1" applyAlignment="1">
      <alignment horizontal="center" vertical="top"/>
    </xf>
    <xf numFmtId="0" fontId="8" fillId="0" borderId="0" xfId="0" applyFont="1" applyAlignment="1">
      <alignment horizontal="center" vertical="top" wrapText="1"/>
    </xf>
    <xf numFmtId="0" fontId="8" fillId="0" borderId="0" xfId="0" applyFont="1" applyAlignment="1">
      <alignment horizontal="center" vertical="top"/>
    </xf>
    <xf numFmtId="0" fontId="9" fillId="0" borderId="3" xfId="0" applyFont="1" applyBorder="1" applyAlignment="1">
      <alignment horizontal="right" vertical="top"/>
    </xf>
  </cellXfs>
  <cellStyles count="4">
    <cellStyle name="Comma 2 2" xfId="3" xr:uid="{C163AF8C-1EFE-4F2C-841D-4A31B865183D}"/>
    <cellStyle name="Įprastas" xfId="0" builtinId="0"/>
    <cellStyle name="Normal 3 4" xfId="1" xr:uid="{6882BBE6-37D7-4525-855C-CF3E077F5DD3}"/>
    <cellStyle name="Normal 7" xfId="2" xr:uid="{19874088-DA6C-4AA7-9FB5-1433EB28AD79}"/>
  </cellStyles>
  <dxfs count="37">
    <dxf>
      <font>
        <b val="0"/>
        <i val="0"/>
        <strike val="0"/>
        <condense val="0"/>
        <extend val="0"/>
        <outline val="0"/>
        <shadow val="0"/>
        <u val="none"/>
        <vertAlign val="baseline"/>
        <sz val="10"/>
        <color auto="1"/>
        <name val="Times New Roman"/>
        <family val="1"/>
        <charset val="186"/>
        <scheme val="none"/>
      </font>
      <numFmt numFmtId="4" formatCode="#,##0.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Times New Roman"/>
        <family val="1"/>
        <charset val="186"/>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theme="0" tint="-4.9989318521683403E-2"/>
        <name val="Times New Roman"/>
        <family val="1"/>
        <charset val="186"/>
        <scheme val="none"/>
      </font>
      <fill>
        <patternFill patternType="solid">
          <fgColor indexed="64"/>
          <bgColor rgb="FF00664C"/>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Times New Roman"/>
        <family val="1"/>
        <charset val="186"/>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dxf>
    <dxf>
      <font>
        <b val="0"/>
        <i val="0"/>
        <strike val="0"/>
        <condense val="0"/>
        <extend val="0"/>
        <outline val="0"/>
        <shadow val="0"/>
        <u val="none"/>
        <vertAlign val="baseline"/>
        <sz val="11"/>
        <color theme="1"/>
        <name val="Times New Roman"/>
        <family val="1"/>
        <charset val="186"/>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charset val="186"/>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theme="1"/>
        </top>
      </border>
    </dxf>
    <dxf>
      <font>
        <b val="0"/>
        <i val="0"/>
        <strike val="0"/>
        <condense val="0"/>
        <extend val="0"/>
        <outline val="0"/>
        <shadow val="0"/>
        <u val="none"/>
        <vertAlign val="baseline"/>
        <sz val="11"/>
        <color theme="1"/>
        <name val="Times New Roman"/>
        <family val="1"/>
        <charset val="186"/>
        <scheme val="none"/>
      </font>
      <alignment horizontal="center" vertical="bottom" textRotation="0" wrapText="0" indent="0" justifyLastLine="0" shrinkToFit="0" readingOrder="0"/>
    </dxf>
    <dxf>
      <font>
        <b/>
        <i val="0"/>
        <strike val="0"/>
        <condense val="0"/>
        <extend val="0"/>
        <outline val="0"/>
        <shadow val="0"/>
        <u val="none"/>
        <vertAlign val="baseline"/>
        <sz val="10"/>
        <color theme="0" tint="-4.9989318521683403E-2"/>
        <name val="Times New Roman"/>
        <family val="1"/>
        <charset val="186"/>
        <scheme val="none"/>
      </font>
      <fill>
        <patternFill patternType="solid">
          <fgColor indexed="64"/>
          <bgColor rgb="FF00664C"/>
        </patternFill>
      </fill>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21013D-0E9D-4A94-B001-1F988152950A}" name="Table4" displayName="Table4" ref="A7:K45" totalsRowCount="1" headerRowDxfId="36" dataDxfId="35" tableBorderDxfId="34">
  <autoFilter ref="A7:K44" xr:uid="{3F21013D-0E9D-4A94-B001-1F988152950A}"/>
  <tableColumns count="11">
    <tableColumn id="1" xr3:uid="{D24047CD-1E05-4A3A-BD58-70F8F58548F8}" name="Eil. nr." dataDxfId="33" totalsRowDxfId="32"/>
    <tableColumn id="2" xr3:uid="{34AB8DB4-E0D6-4C42-A1E6-AF1EEAA1530A}" name="Paraiškos reg. Nr." dataDxfId="31" totalsRowDxfId="30"/>
    <tableColumn id="3" xr3:uid="{9C0F8D95-7160-4A4B-82DC-4C454D7A37E0}" name="Galutinė įverčių suma" dataDxfId="29" totalsRowDxfId="28"/>
    <tableColumn id="11" xr3:uid="{C8B1C289-BFA9-4F2D-8AB3-042FF6EE322D}" name="Įverčių, padaugintų iš svert. koef., suma" dataDxfId="27" totalsRowDxfId="26"/>
    <tableColumn id="4" xr3:uid="{CE3E9B7A-A6A3-4C5D-A963-A8801A21CEAF}" name="Ekspertinė išvada" dataDxfId="25" totalsRowDxfId="24"/>
    <tableColumn id="5" xr3:uid="{D0419219-14CE-44EB-AD37-1F593B6DBE39}" name="Vieta pirmumo eilėje (N - nefinansuotini, išdėstomi pagal paraiškos numerį)" dataDxfId="23" totalsRowDxfId="22"/>
    <tableColumn id="6" xr3:uid="{3F99F1A1-3B63-49E6-9BB6-3FCFAE3A0843}" name="Finansavimas" dataDxfId="21" totalsRowDxfId="20"/>
    <tableColumn id="7" xr3:uid="{2EFA6488-B07B-4F5F-9718-FB07C32B59A1}" name="Projekto vadovas" dataDxfId="19" totalsRowDxfId="18"/>
    <tableColumn id="8" xr3:uid="{0D708482-228F-4567-B38A-85E9BD0C0EA5}" name="Projekto pavadinimas" dataDxfId="17" totalsRowDxfId="16"/>
    <tableColumn id="9" xr3:uid="{5890694A-8C5C-4C6C-BDE8-BEEF60EF9C96}" name="Vykdančioji institucija" dataDxfId="15" totalsRowDxfId="14"/>
    <tableColumn id="10" xr3:uid="{03A7AC82-01AD-461C-AB89-6A54EA3CA19C}" name="Skiriamos lėšos iš viso, Eur" totalsRowFunction="custom" dataDxfId="13" totalsRowDxfId="12">
      <totalsRowFormula>+K8+K9+K10+K11+K12+K13+K14+K15+K16+K17+K18+K19+K20+K21+K22</totalsRow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7341A2-B0E6-419A-ADED-0A02F6F2AA17}" name="Table13" displayName="Table13" ref="B7:K13" totalsRowShown="0" headerRowDxfId="11" dataDxfId="10">
  <autoFilter ref="B7:K13" xr:uid="{9E7341A2-B0E6-419A-ADED-0A02F6F2AA17}"/>
  <tableColumns count="10">
    <tableColumn id="1" xr3:uid="{64F7D089-FE51-47DE-84B1-7922E92D38AA}" name="Paraiškos reg. Nr." dataDxfId="9"/>
    <tableColumn id="8" xr3:uid="{FCC42C8B-68D1-4438-A5D1-C12C1F827F30}" name="Galutinė įverčių suma" dataDxfId="8"/>
    <tableColumn id="5" xr3:uid="{22D386F6-385F-4914-AE16-021BC1060FEC}" name="Įverčių, padaugintų iš svert. koef., suma" dataDxfId="7"/>
    <tableColumn id="6" xr3:uid="{8FA4E603-B8CE-479D-9AAE-1C1860B17638}" name="Ekspertinė išvada" dataDxfId="6"/>
    <tableColumn id="9" xr3:uid="{683F1075-4B58-4C4C-A44D-B7DCDF613274}" name="Vieta pirmumo eilėje (N - nefinansuotini, išdėstomi pagal paraiškos numerį)" dataDxfId="5"/>
    <tableColumn id="17" xr3:uid="{533F1512-3BDE-4C95-AB3D-7056126C9390}" name="Finansavimas" dataDxfId="4"/>
    <tableColumn id="2" xr3:uid="{E73253A3-7783-47C2-B993-55BFCF0BC00B}" name="Projekto vadovas" dataDxfId="3"/>
    <tableColumn id="3" xr3:uid="{C01F2DC6-F986-4D98-B311-3A4E2BE26F32}" name="Projekto pavadinimas" dataDxfId="2">
      <calculatedColumnFormula>VLOOKUP(B8,#REF!,6,FALSE)</calculatedColumnFormula>
    </tableColumn>
    <tableColumn id="4" xr3:uid="{06D634BD-C3E8-4195-AFFE-63CE3B154B06}" name="Vykdančioji institucija" dataDxfId="1">
      <calculatedColumnFormula>VLOOKUP(B8,#REF!,18,FALSE)</calculatedColumnFormula>
    </tableColumn>
    <tableColumn id="22" xr3:uid="{80FEC303-8BB3-4F2D-AA78-8E303158D690}" name="Skiriamos lėšos iš viso, Eur" dataDxfId="0"/>
  </tableColumns>
  <tableStyleInfo name="TableStyleMedium1"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1BE0-960C-4F1F-B6CC-BB762A0D25D3}">
  <dimension ref="A1:G12"/>
  <sheetViews>
    <sheetView tabSelected="1" workbookViewId="0">
      <selection activeCell="E18" sqref="E18"/>
    </sheetView>
  </sheetViews>
  <sheetFormatPr defaultRowHeight="13.2" x14ac:dyDescent="0.25"/>
  <cols>
    <col min="1" max="1" width="15.77734375" style="4" customWidth="1"/>
    <col min="2" max="2" width="16.109375" style="4" customWidth="1"/>
    <col min="3" max="3" width="13.33203125" style="4" customWidth="1"/>
    <col min="4" max="4" width="14.77734375" style="4" customWidth="1"/>
    <col min="5" max="5" width="15.5546875" style="56" customWidth="1"/>
    <col min="6" max="6" width="15.33203125" style="4" customWidth="1"/>
    <col min="7" max="7" width="14.5546875" style="4" customWidth="1"/>
    <col min="8" max="16384" width="8.88671875" style="4"/>
  </cols>
  <sheetData>
    <row r="1" spans="1:7" x14ac:dyDescent="0.25">
      <c r="A1" s="2" t="s">
        <v>0</v>
      </c>
      <c r="B1" s="2"/>
      <c r="C1" s="2"/>
      <c r="D1" s="3"/>
      <c r="E1" s="49"/>
      <c r="F1" s="3"/>
      <c r="G1" s="3"/>
    </row>
    <row r="2" spans="1:7" x14ac:dyDescent="0.25">
      <c r="A2" s="5" t="s">
        <v>1</v>
      </c>
      <c r="B2" s="6" t="s">
        <v>43</v>
      </c>
      <c r="C2" s="6"/>
      <c r="D2" s="3"/>
      <c r="E2" s="49"/>
      <c r="F2" s="3"/>
      <c r="G2" s="3"/>
    </row>
    <row r="3" spans="1:7" x14ac:dyDescent="0.25">
      <c r="A3" s="5" t="s">
        <v>7</v>
      </c>
      <c r="B3" s="6" t="s">
        <v>9</v>
      </c>
      <c r="C3" s="6"/>
      <c r="D3" s="3"/>
      <c r="E3" s="49"/>
      <c r="F3" s="3"/>
      <c r="G3" s="3"/>
    </row>
    <row r="4" spans="1:7" x14ac:dyDescent="0.25">
      <c r="A4" s="5" t="s">
        <v>8</v>
      </c>
      <c r="B4" s="6" t="s">
        <v>10</v>
      </c>
      <c r="C4" s="6"/>
      <c r="D4" s="3"/>
      <c r="E4" s="49"/>
      <c r="F4" s="3"/>
      <c r="G4" s="3"/>
    </row>
    <row r="5" spans="1:7" x14ac:dyDescent="0.25">
      <c r="A5" s="5"/>
      <c r="B5" s="6"/>
      <c r="C5" s="6"/>
      <c r="D5" s="7"/>
      <c r="E5" s="50"/>
      <c r="F5" s="7"/>
      <c r="G5" s="7"/>
    </row>
    <row r="6" spans="1:7" x14ac:dyDescent="0.25">
      <c r="A6" s="5"/>
      <c r="B6" s="6"/>
      <c r="C6" s="6"/>
      <c r="D6" s="7"/>
      <c r="E6" s="50"/>
      <c r="F6" s="7"/>
      <c r="G6" s="7"/>
    </row>
    <row r="7" spans="1:7" x14ac:dyDescent="0.25">
      <c r="A7" s="8" t="s">
        <v>123</v>
      </c>
      <c r="B7" s="8"/>
      <c r="C7" s="8"/>
      <c r="D7" s="8"/>
      <c r="E7" s="51"/>
      <c r="F7" s="8"/>
      <c r="G7" s="8"/>
    </row>
    <row r="8" spans="1:7" ht="39.6" x14ac:dyDescent="0.25">
      <c r="A8" s="9"/>
      <c r="B8" s="10" t="s">
        <v>2</v>
      </c>
      <c r="C8" s="10" t="s">
        <v>3</v>
      </c>
      <c r="D8" s="10" t="s">
        <v>11</v>
      </c>
      <c r="E8" s="52" t="s">
        <v>4</v>
      </c>
      <c r="F8" s="11" t="s">
        <v>5</v>
      </c>
      <c r="G8" s="11" t="s">
        <v>6</v>
      </c>
    </row>
    <row r="9" spans="1:7" x14ac:dyDescent="0.25">
      <c r="A9" s="12" t="s">
        <v>7</v>
      </c>
      <c r="B9" s="13">
        <v>36</v>
      </c>
      <c r="C9" s="13">
        <v>36</v>
      </c>
      <c r="D9" s="13">
        <v>15</v>
      </c>
      <c r="E9" s="53">
        <v>41.7</v>
      </c>
      <c r="F9" s="14">
        <v>4395792</v>
      </c>
      <c r="G9" s="13">
        <v>3</v>
      </c>
    </row>
    <row r="10" spans="1:7" x14ac:dyDescent="0.25">
      <c r="A10" s="15" t="s">
        <v>8</v>
      </c>
      <c r="B10" s="16">
        <v>6</v>
      </c>
      <c r="C10" s="16">
        <v>6</v>
      </c>
      <c r="D10" s="16">
        <v>2</v>
      </c>
      <c r="E10" s="54">
        <v>33.299999999999997</v>
      </c>
      <c r="F10" s="17">
        <v>599999</v>
      </c>
      <c r="G10" s="16">
        <v>1</v>
      </c>
    </row>
    <row r="11" spans="1:7" x14ac:dyDescent="0.25">
      <c r="A11" s="18" t="s">
        <v>122</v>
      </c>
      <c r="B11" s="19">
        <f>SUM(B9:B10)</f>
        <v>42</v>
      </c>
      <c r="C11" s="19">
        <f>SUM(C9:C10)</f>
        <v>42</v>
      </c>
      <c r="D11" s="19">
        <f>SUM(D9:D10)</f>
        <v>17</v>
      </c>
      <c r="E11" s="55">
        <v>40.5</v>
      </c>
      <c r="F11" s="20">
        <f>SUM(F9:F10)</f>
        <v>4995791</v>
      </c>
      <c r="G11" s="19">
        <f>SUM(G9:G10)</f>
        <v>4</v>
      </c>
    </row>
    <row r="12" spans="1:7" x14ac:dyDescent="0.25">
      <c r="A12" s="7"/>
      <c r="B12" s="21"/>
      <c r="C12" s="21"/>
      <c r="D12" s="7"/>
      <c r="E12" s="50"/>
      <c r="F12" s="7"/>
      <c r="G12"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BD89-5B71-4F5E-A33F-231858F3E000}">
  <dimension ref="A1:L45"/>
  <sheetViews>
    <sheetView workbookViewId="0">
      <selection activeCell="I5" sqref="I5"/>
    </sheetView>
  </sheetViews>
  <sheetFormatPr defaultRowHeight="13.8" x14ac:dyDescent="0.25"/>
  <cols>
    <col min="1" max="1" width="5.44140625" style="41" customWidth="1"/>
    <col min="2" max="2" width="14.77734375" style="1" customWidth="1"/>
    <col min="3" max="4" width="13.6640625" style="40" customWidth="1"/>
    <col min="5" max="5" width="15.21875" style="41" customWidth="1"/>
    <col min="6" max="6" width="12" style="40" customWidth="1"/>
    <col min="7" max="7" width="16.6640625" style="1" customWidth="1"/>
    <col min="8" max="8" width="21.5546875" style="1" customWidth="1"/>
    <col min="9" max="9" width="44.5546875" style="1" customWidth="1"/>
    <col min="10" max="10" width="24" style="1" customWidth="1"/>
    <col min="11" max="11" width="11.33203125" style="48" customWidth="1"/>
    <col min="12" max="12" width="8.88671875" style="1" customWidth="1"/>
    <col min="13" max="16" width="12" style="1" customWidth="1"/>
    <col min="17" max="17" width="8.88671875" style="1"/>
    <col min="18" max="18" width="9.21875" style="1" bestFit="1" customWidth="1"/>
    <col min="19" max="16384" width="8.88671875" style="1"/>
  </cols>
  <sheetData>
    <row r="1" spans="1:12" s="23" customFormat="1" ht="19.2" customHeight="1" x14ac:dyDescent="0.25">
      <c r="A1" s="66" t="s">
        <v>124</v>
      </c>
      <c r="B1" s="66"/>
      <c r="C1" s="66"/>
      <c r="D1" s="66"/>
      <c r="E1" s="66"/>
      <c r="F1" s="66"/>
      <c r="G1" s="66"/>
      <c r="H1" s="66"/>
      <c r="I1" s="66"/>
      <c r="J1" s="66"/>
      <c r="K1" s="66"/>
      <c r="L1" s="22"/>
    </row>
    <row r="2" spans="1:12" s="25" customFormat="1" ht="43.2" customHeight="1" x14ac:dyDescent="0.25">
      <c r="A2" s="67" t="s">
        <v>34</v>
      </c>
      <c r="B2" s="67"/>
      <c r="C2" s="67"/>
      <c r="D2" s="67"/>
      <c r="E2" s="67"/>
      <c r="F2" s="67"/>
      <c r="G2" s="67"/>
      <c r="H2" s="67"/>
      <c r="I2" s="67"/>
      <c r="J2" s="67"/>
      <c r="K2" s="67"/>
      <c r="L2" s="24"/>
    </row>
    <row r="3" spans="1:12" s="27" customFormat="1" ht="13.2" x14ac:dyDescent="0.25">
      <c r="A3" s="26"/>
      <c r="C3" s="28"/>
      <c r="D3" s="28"/>
      <c r="E3" s="26"/>
      <c r="F3" s="28"/>
      <c r="G3" s="28"/>
      <c r="K3" s="46"/>
      <c r="L3" s="29"/>
    </row>
    <row r="4" spans="1:12" s="27" customFormat="1" ht="13.2" x14ac:dyDescent="0.25">
      <c r="A4" s="26" t="s">
        <v>33</v>
      </c>
      <c r="C4" s="28"/>
      <c r="D4" s="28"/>
      <c r="E4" s="26"/>
      <c r="F4" s="28"/>
      <c r="G4" s="28"/>
      <c r="K4" s="46"/>
      <c r="L4" s="29"/>
    </row>
    <row r="5" spans="1:12" s="27" customFormat="1" ht="13.2" x14ac:dyDescent="0.25">
      <c r="A5" s="26" t="s">
        <v>42</v>
      </c>
      <c r="C5" s="28"/>
      <c r="D5" s="28"/>
      <c r="E5" s="26"/>
      <c r="F5" s="28"/>
      <c r="G5" s="28"/>
      <c r="K5" s="46"/>
      <c r="L5" s="29"/>
    </row>
    <row r="6" spans="1:12" s="27" customFormat="1" ht="13.2" x14ac:dyDescent="0.25">
      <c r="A6" s="26"/>
      <c r="C6" s="28"/>
      <c r="D6" s="28"/>
      <c r="E6" s="26"/>
      <c r="F6" s="28"/>
      <c r="G6" s="28"/>
      <c r="K6" s="46"/>
      <c r="L6" s="29"/>
    </row>
    <row r="7" spans="1:12" s="27" customFormat="1" ht="109.2" customHeight="1" x14ac:dyDescent="0.25">
      <c r="A7" s="57" t="s">
        <v>12</v>
      </c>
      <c r="B7" s="42" t="s">
        <v>13</v>
      </c>
      <c r="C7" s="43" t="s">
        <v>14</v>
      </c>
      <c r="D7" s="43" t="s">
        <v>44</v>
      </c>
      <c r="E7" s="45" t="s">
        <v>15</v>
      </c>
      <c r="F7" s="43" t="s">
        <v>16</v>
      </c>
      <c r="G7" s="43" t="s">
        <v>17</v>
      </c>
      <c r="H7" s="44" t="s">
        <v>18</v>
      </c>
      <c r="I7" s="44" t="s">
        <v>19</v>
      </c>
      <c r="J7" s="44" t="s">
        <v>20</v>
      </c>
      <c r="K7" s="47" t="s">
        <v>21</v>
      </c>
      <c r="L7" s="29"/>
    </row>
    <row r="8" spans="1:12" x14ac:dyDescent="0.25">
      <c r="A8" s="58">
        <v>1</v>
      </c>
      <c r="B8" s="59" t="s">
        <v>45</v>
      </c>
      <c r="C8" s="60">
        <v>42.5</v>
      </c>
      <c r="D8" s="60">
        <v>59.9</v>
      </c>
      <c r="E8" s="58" t="s">
        <v>22</v>
      </c>
      <c r="F8" s="60">
        <v>1</v>
      </c>
      <c r="G8" s="59" t="s">
        <v>23</v>
      </c>
      <c r="H8" s="59" t="s">
        <v>46</v>
      </c>
      <c r="I8" s="59" t="s">
        <v>47</v>
      </c>
      <c r="J8" s="58" t="s">
        <v>28</v>
      </c>
      <c r="K8" s="61">
        <v>299993</v>
      </c>
    </row>
    <row r="9" spans="1:12" x14ac:dyDescent="0.25">
      <c r="A9" s="58">
        <v>2</v>
      </c>
      <c r="B9" s="59" t="s">
        <v>48</v>
      </c>
      <c r="C9" s="60">
        <v>40.5</v>
      </c>
      <c r="D9" s="60">
        <v>57.6</v>
      </c>
      <c r="E9" s="58" t="s">
        <v>22</v>
      </c>
      <c r="F9" s="60">
        <v>2</v>
      </c>
      <c r="G9" s="59" t="s">
        <v>23</v>
      </c>
      <c r="H9" s="59" t="s">
        <v>121</v>
      </c>
      <c r="I9" s="59" t="s">
        <v>49</v>
      </c>
      <c r="J9" s="58" t="s">
        <v>28</v>
      </c>
      <c r="K9" s="61">
        <v>298871</v>
      </c>
    </row>
    <row r="10" spans="1:12" x14ac:dyDescent="0.25">
      <c r="A10" s="58">
        <v>3</v>
      </c>
      <c r="B10" s="59" t="s">
        <v>50</v>
      </c>
      <c r="C10" s="60">
        <v>40.5</v>
      </c>
      <c r="D10" s="60">
        <v>57.6</v>
      </c>
      <c r="E10" s="58" t="s">
        <v>22</v>
      </c>
      <c r="F10" s="60">
        <v>2</v>
      </c>
      <c r="G10" s="59" t="s">
        <v>23</v>
      </c>
      <c r="H10" s="59" t="s">
        <v>51</v>
      </c>
      <c r="I10" s="59" t="s">
        <v>52</v>
      </c>
      <c r="J10" s="58" t="s">
        <v>26</v>
      </c>
      <c r="K10" s="61">
        <v>299748</v>
      </c>
    </row>
    <row r="11" spans="1:12" x14ac:dyDescent="0.25">
      <c r="A11" s="58">
        <v>4</v>
      </c>
      <c r="B11" s="59" t="s">
        <v>53</v>
      </c>
      <c r="C11" s="60">
        <v>40</v>
      </c>
      <c r="D11" s="60">
        <v>57.1</v>
      </c>
      <c r="E11" s="58" t="s">
        <v>22</v>
      </c>
      <c r="F11" s="60">
        <v>4</v>
      </c>
      <c r="G11" s="59" t="s">
        <v>23</v>
      </c>
      <c r="H11" s="59" t="s">
        <v>54</v>
      </c>
      <c r="I11" s="59" t="s">
        <v>55</v>
      </c>
      <c r="J11" s="58" t="s">
        <v>25</v>
      </c>
      <c r="K11" s="61">
        <v>299409</v>
      </c>
    </row>
    <row r="12" spans="1:12" x14ac:dyDescent="0.25">
      <c r="A12" s="58">
        <v>5</v>
      </c>
      <c r="B12" s="59" t="s">
        <v>56</v>
      </c>
      <c r="C12" s="60">
        <v>38.5</v>
      </c>
      <c r="D12" s="60">
        <v>55</v>
      </c>
      <c r="E12" s="58" t="s">
        <v>22</v>
      </c>
      <c r="F12" s="60">
        <v>5</v>
      </c>
      <c r="G12" s="59" t="s">
        <v>23</v>
      </c>
      <c r="H12" s="59" t="s">
        <v>57</v>
      </c>
      <c r="I12" s="59" t="s">
        <v>58</v>
      </c>
      <c r="J12" s="58" t="s">
        <v>28</v>
      </c>
      <c r="K12" s="61">
        <v>299827</v>
      </c>
    </row>
    <row r="13" spans="1:12" x14ac:dyDescent="0.25">
      <c r="A13" s="58">
        <v>6</v>
      </c>
      <c r="B13" s="59" t="s">
        <v>59</v>
      </c>
      <c r="C13" s="60">
        <v>38.5</v>
      </c>
      <c r="D13" s="60">
        <v>54.5</v>
      </c>
      <c r="E13" s="58" t="s">
        <v>22</v>
      </c>
      <c r="F13" s="60">
        <v>6</v>
      </c>
      <c r="G13" s="59" t="s">
        <v>23</v>
      </c>
      <c r="H13" s="59" t="s">
        <v>36</v>
      </c>
      <c r="I13" s="59" t="s">
        <v>37</v>
      </c>
      <c r="J13" s="58" t="s">
        <v>28</v>
      </c>
      <c r="K13" s="61">
        <v>299966</v>
      </c>
    </row>
    <row r="14" spans="1:12" x14ac:dyDescent="0.25">
      <c r="A14" s="58">
        <v>7</v>
      </c>
      <c r="B14" s="59" t="s">
        <v>60</v>
      </c>
      <c r="C14" s="60">
        <v>38</v>
      </c>
      <c r="D14" s="60">
        <v>54</v>
      </c>
      <c r="E14" s="58" t="s">
        <v>22</v>
      </c>
      <c r="F14" s="60">
        <v>7</v>
      </c>
      <c r="G14" s="59" t="s">
        <v>23</v>
      </c>
      <c r="H14" s="59" t="s">
        <v>61</v>
      </c>
      <c r="I14" s="59" t="s">
        <v>62</v>
      </c>
      <c r="J14" s="58" t="s">
        <v>28</v>
      </c>
      <c r="K14" s="61">
        <v>298622</v>
      </c>
    </row>
    <row r="15" spans="1:12" x14ac:dyDescent="0.25">
      <c r="A15" s="58">
        <v>8</v>
      </c>
      <c r="B15" s="59" t="s">
        <v>63</v>
      </c>
      <c r="C15" s="60">
        <v>38</v>
      </c>
      <c r="D15" s="60">
        <v>53.75</v>
      </c>
      <c r="E15" s="58" t="s">
        <v>22</v>
      </c>
      <c r="F15" s="60">
        <v>8</v>
      </c>
      <c r="G15" s="59" t="s">
        <v>23</v>
      </c>
      <c r="H15" s="59" t="s">
        <v>64</v>
      </c>
      <c r="I15" s="59" t="s">
        <v>65</v>
      </c>
      <c r="J15" s="58" t="s">
        <v>25</v>
      </c>
      <c r="K15" s="61">
        <v>299420</v>
      </c>
    </row>
    <row r="16" spans="1:12" x14ac:dyDescent="0.25">
      <c r="A16" s="58">
        <v>9</v>
      </c>
      <c r="B16" s="59" t="s">
        <v>66</v>
      </c>
      <c r="C16" s="60">
        <v>37.5</v>
      </c>
      <c r="D16" s="60">
        <v>53.65</v>
      </c>
      <c r="E16" s="58" t="s">
        <v>22</v>
      </c>
      <c r="F16" s="60">
        <v>9</v>
      </c>
      <c r="G16" s="59" t="s">
        <v>23</v>
      </c>
      <c r="H16" s="59" t="s">
        <v>67</v>
      </c>
      <c r="I16" s="59" t="s">
        <v>68</v>
      </c>
      <c r="J16" s="58" t="s">
        <v>25</v>
      </c>
      <c r="K16" s="61">
        <v>299998</v>
      </c>
    </row>
    <row r="17" spans="1:11" x14ac:dyDescent="0.25">
      <c r="A17" s="58">
        <v>10</v>
      </c>
      <c r="B17" s="59" t="s">
        <v>69</v>
      </c>
      <c r="C17" s="60">
        <v>37.5</v>
      </c>
      <c r="D17" s="60">
        <v>53.4</v>
      </c>
      <c r="E17" s="58" t="s">
        <v>22</v>
      </c>
      <c r="F17" s="60">
        <v>10</v>
      </c>
      <c r="G17" s="59" t="s">
        <v>23</v>
      </c>
      <c r="H17" s="59" t="s">
        <v>70</v>
      </c>
      <c r="I17" s="59" t="s">
        <v>71</v>
      </c>
      <c r="J17" s="58" t="s">
        <v>38</v>
      </c>
      <c r="K17" s="61">
        <v>299880</v>
      </c>
    </row>
    <row r="18" spans="1:11" x14ac:dyDescent="0.25">
      <c r="A18" s="58">
        <v>11</v>
      </c>
      <c r="B18" s="59" t="s">
        <v>72</v>
      </c>
      <c r="C18" s="60">
        <v>37.5</v>
      </c>
      <c r="D18" s="60">
        <v>53</v>
      </c>
      <c r="E18" s="58" t="s">
        <v>22</v>
      </c>
      <c r="F18" s="60">
        <v>11</v>
      </c>
      <c r="G18" s="59" t="s">
        <v>23</v>
      </c>
      <c r="H18" s="59" t="s">
        <v>73</v>
      </c>
      <c r="I18" s="59" t="s">
        <v>74</v>
      </c>
      <c r="J18" s="58" t="s">
        <v>75</v>
      </c>
      <c r="K18" s="61">
        <v>298612</v>
      </c>
    </row>
    <row r="19" spans="1:11" x14ac:dyDescent="0.25">
      <c r="A19" s="58">
        <v>12</v>
      </c>
      <c r="B19" s="59" t="s">
        <v>76</v>
      </c>
      <c r="C19" s="60">
        <v>37</v>
      </c>
      <c r="D19" s="60">
        <v>52.8</v>
      </c>
      <c r="E19" s="58" t="s">
        <v>22</v>
      </c>
      <c r="F19" s="60">
        <v>12</v>
      </c>
      <c r="G19" s="59" t="s">
        <v>23</v>
      </c>
      <c r="H19" s="59" t="s">
        <v>77</v>
      </c>
      <c r="I19" s="59" t="s">
        <v>78</v>
      </c>
      <c r="J19" s="58" t="s">
        <v>28</v>
      </c>
      <c r="K19" s="61">
        <v>300000</v>
      </c>
    </row>
    <row r="20" spans="1:11" x14ac:dyDescent="0.25">
      <c r="A20" s="58">
        <v>13</v>
      </c>
      <c r="B20" s="59" t="s">
        <v>79</v>
      </c>
      <c r="C20" s="60">
        <v>36.5</v>
      </c>
      <c r="D20" s="60">
        <v>52.65</v>
      </c>
      <c r="E20" s="58" t="s">
        <v>22</v>
      </c>
      <c r="F20" s="60">
        <v>13</v>
      </c>
      <c r="G20" s="59" t="s">
        <v>23</v>
      </c>
      <c r="H20" s="59" t="s">
        <v>80</v>
      </c>
      <c r="I20" s="59" t="s">
        <v>81</v>
      </c>
      <c r="J20" s="58" t="s">
        <v>39</v>
      </c>
      <c r="K20" s="61">
        <v>271350</v>
      </c>
    </row>
    <row r="21" spans="1:11" x14ac:dyDescent="0.25">
      <c r="A21" s="58">
        <v>14</v>
      </c>
      <c r="B21" s="59" t="s">
        <v>82</v>
      </c>
      <c r="C21" s="60">
        <v>36.5</v>
      </c>
      <c r="D21" s="60">
        <v>52.2</v>
      </c>
      <c r="E21" s="58" t="s">
        <v>22</v>
      </c>
      <c r="F21" s="60">
        <v>14</v>
      </c>
      <c r="G21" s="59" t="s">
        <v>23</v>
      </c>
      <c r="H21" s="59" t="s">
        <v>83</v>
      </c>
      <c r="I21" s="59" t="s">
        <v>84</v>
      </c>
      <c r="J21" s="58" t="s">
        <v>26</v>
      </c>
      <c r="K21" s="61">
        <v>300000</v>
      </c>
    </row>
    <row r="22" spans="1:11" x14ac:dyDescent="0.25">
      <c r="A22" s="58">
        <v>15</v>
      </c>
      <c r="B22" s="59" t="s">
        <v>85</v>
      </c>
      <c r="C22" s="60">
        <v>36.5</v>
      </c>
      <c r="D22" s="60">
        <v>51.95</v>
      </c>
      <c r="E22" s="58" t="s">
        <v>22</v>
      </c>
      <c r="F22" s="60">
        <v>15</v>
      </c>
      <c r="G22" s="59" t="s">
        <v>23</v>
      </c>
      <c r="H22" s="62" t="s">
        <v>86</v>
      </c>
      <c r="I22" s="62" t="s">
        <v>87</v>
      </c>
      <c r="J22" s="62" t="s">
        <v>28</v>
      </c>
      <c r="K22" s="63">
        <v>230096</v>
      </c>
    </row>
    <row r="23" spans="1:11" x14ac:dyDescent="0.25">
      <c r="A23" s="58">
        <v>16</v>
      </c>
      <c r="B23" s="59" t="s">
        <v>88</v>
      </c>
      <c r="C23" s="60">
        <v>36</v>
      </c>
      <c r="D23" s="60">
        <v>51.2</v>
      </c>
      <c r="E23" s="58" t="s">
        <v>22</v>
      </c>
      <c r="F23" s="60">
        <v>16</v>
      </c>
      <c r="G23" s="59" t="s">
        <v>40</v>
      </c>
      <c r="H23" s="64" t="s">
        <v>27</v>
      </c>
      <c r="I23" s="64" t="s">
        <v>27</v>
      </c>
      <c r="J23" s="62" t="s">
        <v>26</v>
      </c>
      <c r="K23" s="65" t="s">
        <v>27</v>
      </c>
    </row>
    <row r="24" spans="1:11" x14ac:dyDescent="0.25">
      <c r="A24" s="58">
        <v>17</v>
      </c>
      <c r="B24" s="59" t="s">
        <v>89</v>
      </c>
      <c r="C24" s="60">
        <v>36</v>
      </c>
      <c r="D24" s="60">
        <v>50.95</v>
      </c>
      <c r="E24" s="58" t="s">
        <v>22</v>
      </c>
      <c r="F24" s="60">
        <v>17</v>
      </c>
      <c r="G24" s="59" t="s">
        <v>40</v>
      </c>
      <c r="H24" s="64" t="s">
        <v>27</v>
      </c>
      <c r="I24" s="64" t="s">
        <v>27</v>
      </c>
      <c r="J24" s="62" t="s">
        <v>39</v>
      </c>
      <c r="K24" s="65" t="s">
        <v>27</v>
      </c>
    </row>
    <row r="25" spans="1:11" x14ac:dyDescent="0.25">
      <c r="A25" s="58">
        <v>18</v>
      </c>
      <c r="B25" s="59" t="s">
        <v>90</v>
      </c>
      <c r="C25" s="60">
        <v>36</v>
      </c>
      <c r="D25" s="60">
        <v>50.8</v>
      </c>
      <c r="E25" s="58" t="s">
        <v>22</v>
      </c>
      <c r="F25" s="60">
        <v>18</v>
      </c>
      <c r="G25" s="59" t="s">
        <v>40</v>
      </c>
      <c r="H25" s="64" t="s">
        <v>27</v>
      </c>
      <c r="I25" s="64" t="s">
        <v>27</v>
      </c>
      <c r="J25" s="62" t="s">
        <v>41</v>
      </c>
      <c r="K25" s="65" t="s">
        <v>27</v>
      </c>
    </row>
    <row r="26" spans="1:11" x14ac:dyDescent="0.25">
      <c r="A26" s="58">
        <v>19</v>
      </c>
      <c r="B26" s="59" t="s">
        <v>91</v>
      </c>
      <c r="C26" s="60">
        <v>35.5</v>
      </c>
      <c r="D26" s="60">
        <v>50.6</v>
      </c>
      <c r="E26" s="58" t="s">
        <v>22</v>
      </c>
      <c r="F26" s="60">
        <v>19</v>
      </c>
      <c r="G26" s="59" t="s">
        <v>31</v>
      </c>
      <c r="H26" s="64" t="s">
        <v>27</v>
      </c>
      <c r="I26" s="64" t="s">
        <v>27</v>
      </c>
      <c r="J26" s="62" t="s">
        <v>28</v>
      </c>
      <c r="K26" s="65" t="s">
        <v>27</v>
      </c>
    </row>
    <row r="27" spans="1:11" x14ac:dyDescent="0.25">
      <c r="A27" s="58">
        <v>20</v>
      </c>
      <c r="B27" s="59" t="s">
        <v>92</v>
      </c>
      <c r="C27" s="60">
        <v>35</v>
      </c>
      <c r="D27" s="60">
        <v>50.1</v>
      </c>
      <c r="E27" s="58" t="s">
        <v>22</v>
      </c>
      <c r="F27" s="60">
        <v>20</v>
      </c>
      <c r="G27" s="59" t="s">
        <v>31</v>
      </c>
      <c r="H27" s="64" t="s">
        <v>27</v>
      </c>
      <c r="I27" s="64" t="s">
        <v>27</v>
      </c>
      <c r="J27" s="62" t="s">
        <v>28</v>
      </c>
      <c r="K27" s="65" t="s">
        <v>27</v>
      </c>
    </row>
    <row r="28" spans="1:11" x14ac:dyDescent="0.25">
      <c r="A28" s="58">
        <v>21</v>
      </c>
      <c r="B28" s="59" t="s">
        <v>93</v>
      </c>
      <c r="C28" s="60">
        <v>34.5</v>
      </c>
      <c r="D28" s="60">
        <v>49.6</v>
      </c>
      <c r="E28" s="58" t="s">
        <v>22</v>
      </c>
      <c r="F28" s="60">
        <v>21</v>
      </c>
      <c r="G28" s="59" t="s">
        <v>31</v>
      </c>
      <c r="H28" s="64" t="s">
        <v>27</v>
      </c>
      <c r="I28" s="64" t="s">
        <v>27</v>
      </c>
      <c r="J28" s="62" t="s">
        <v>25</v>
      </c>
      <c r="K28" s="65" t="s">
        <v>27</v>
      </c>
    </row>
    <row r="29" spans="1:11" x14ac:dyDescent="0.25">
      <c r="A29" s="58">
        <v>22</v>
      </c>
      <c r="B29" s="59" t="s">
        <v>94</v>
      </c>
      <c r="C29" s="60">
        <v>35</v>
      </c>
      <c r="D29" s="60">
        <v>49.6</v>
      </c>
      <c r="E29" s="58" t="s">
        <v>22</v>
      </c>
      <c r="F29" s="60">
        <v>22</v>
      </c>
      <c r="G29" s="59" t="s">
        <v>31</v>
      </c>
      <c r="H29" s="64" t="s">
        <v>27</v>
      </c>
      <c r="I29" s="64" t="s">
        <v>27</v>
      </c>
      <c r="J29" s="62" t="s">
        <v>41</v>
      </c>
      <c r="K29" s="65" t="s">
        <v>27</v>
      </c>
    </row>
    <row r="30" spans="1:11" x14ac:dyDescent="0.25">
      <c r="A30" s="58">
        <v>23</v>
      </c>
      <c r="B30" s="59" t="s">
        <v>95</v>
      </c>
      <c r="C30" s="60">
        <v>34.5</v>
      </c>
      <c r="D30" s="60">
        <v>49.1</v>
      </c>
      <c r="E30" s="58" t="s">
        <v>22</v>
      </c>
      <c r="F30" s="60">
        <v>23</v>
      </c>
      <c r="G30" s="59" t="s">
        <v>31</v>
      </c>
      <c r="H30" s="64" t="s">
        <v>27</v>
      </c>
      <c r="I30" s="64" t="s">
        <v>27</v>
      </c>
      <c r="J30" s="62" t="s">
        <v>28</v>
      </c>
      <c r="K30" s="65" t="s">
        <v>27</v>
      </c>
    </row>
    <row r="31" spans="1:11" x14ac:dyDescent="0.25">
      <c r="A31" s="58">
        <v>24</v>
      </c>
      <c r="B31" s="59" t="s">
        <v>96</v>
      </c>
      <c r="C31" s="60">
        <v>34.5</v>
      </c>
      <c r="D31" s="60">
        <v>48.85</v>
      </c>
      <c r="E31" s="58" t="s">
        <v>22</v>
      </c>
      <c r="F31" s="60">
        <v>24</v>
      </c>
      <c r="G31" s="59" t="s">
        <v>31</v>
      </c>
      <c r="H31" s="64" t="s">
        <v>27</v>
      </c>
      <c r="I31" s="64" t="s">
        <v>27</v>
      </c>
      <c r="J31" s="62" t="s">
        <v>26</v>
      </c>
      <c r="K31" s="65" t="s">
        <v>27</v>
      </c>
    </row>
    <row r="32" spans="1:11" x14ac:dyDescent="0.25">
      <c r="A32" s="58">
        <v>25</v>
      </c>
      <c r="B32" s="59" t="s">
        <v>97</v>
      </c>
      <c r="C32" s="60">
        <v>34</v>
      </c>
      <c r="D32" s="60">
        <v>48.75</v>
      </c>
      <c r="E32" s="58" t="s">
        <v>22</v>
      </c>
      <c r="F32" s="60">
        <v>25</v>
      </c>
      <c r="G32" s="59" t="s">
        <v>31</v>
      </c>
      <c r="H32" s="64" t="s">
        <v>27</v>
      </c>
      <c r="I32" s="64" t="s">
        <v>27</v>
      </c>
      <c r="J32" s="62" t="s">
        <v>38</v>
      </c>
      <c r="K32" s="65" t="s">
        <v>27</v>
      </c>
    </row>
    <row r="33" spans="1:11" x14ac:dyDescent="0.25">
      <c r="A33" s="58">
        <v>26</v>
      </c>
      <c r="B33" s="59" t="s">
        <v>98</v>
      </c>
      <c r="C33" s="60">
        <v>34</v>
      </c>
      <c r="D33" s="60">
        <v>48.5</v>
      </c>
      <c r="E33" s="58" t="s">
        <v>22</v>
      </c>
      <c r="F33" s="60">
        <v>26</v>
      </c>
      <c r="G33" s="59" t="s">
        <v>31</v>
      </c>
      <c r="H33" s="64" t="s">
        <v>27</v>
      </c>
      <c r="I33" s="64" t="s">
        <v>27</v>
      </c>
      <c r="J33" s="62" t="s">
        <v>24</v>
      </c>
      <c r="K33" s="65" t="s">
        <v>27</v>
      </c>
    </row>
    <row r="34" spans="1:11" x14ac:dyDescent="0.25">
      <c r="A34" s="58">
        <v>27</v>
      </c>
      <c r="B34" s="59" t="s">
        <v>99</v>
      </c>
      <c r="C34" s="60">
        <v>33.5</v>
      </c>
      <c r="D34" s="60">
        <v>47.75</v>
      </c>
      <c r="E34" s="58" t="s">
        <v>22</v>
      </c>
      <c r="F34" s="60">
        <v>27</v>
      </c>
      <c r="G34" s="59" t="s">
        <v>31</v>
      </c>
      <c r="H34" s="64" t="s">
        <v>27</v>
      </c>
      <c r="I34" s="64" t="s">
        <v>27</v>
      </c>
      <c r="J34" s="62" t="s">
        <v>26</v>
      </c>
      <c r="K34" s="65" t="s">
        <v>27</v>
      </c>
    </row>
    <row r="35" spans="1:11" x14ac:dyDescent="0.25">
      <c r="A35" s="58">
        <v>28</v>
      </c>
      <c r="B35" s="59" t="s">
        <v>100</v>
      </c>
      <c r="C35" s="60">
        <v>33.5</v>
      </c>
      <c r="D35" s="60">
        <v>47.5</v>
      </c>
      <c r="E35" s="58" t="s">
        <v>22</v>
      </c>
      <c r="F35" s="60">
        <v>28</v>
      </c>
      <c r="G35" s="59" t="s">
        <v>31</v>
      </c>
      <c r="H35" s="64" t="s">
        <v>27</v>
      </c>
      <c r="I35" s="64" t="s">
        <v>27</v>
      </c>
      <c r="J35" s="62" t="s">
        <v>39</v>
      </c>
      <c r="K35" s="65" t="s">
        <v>27</v>
      </c>
    </row>
    <row r="36" spans="1:11" x14ac:dyDescent="0.25">
      <c r="A36" s="58">
        <v>29</v>
      </c>
      <c r="B36" s="59" t="s">
        <v>101</v>
      </c>
      <c r="C36" s="60">
        <v>33</v>
      </c>
      <c r="D36" s="60">
        <v>47.15</v>
      </c>
      <c r="E36" s="58" t="s">
        <v>22</v>
      </c>
      <c r="F36" s="60">
        <v>29</v>
      </c>
      <c r="G36" s="59" t="s">
        <v>31</v>
      </c>
      <c r="H36" s="64" t="s">
        <v>27</v>
      </c>
      <c r="I36" s="64" t="s">
        <v>27</v>
      </c>
      <c r="J36" s="62" t="s">
        <v>25</v>
      </c>
      <c r="K36" s="65" t="s">
        <v>27</v>
      </c>
    </row>
    <row r="37" spans="1:11" x14ac:dyDescent="0.25">
      <c r="A37" s="58">
        <v>30</v>
      </c>
      <c r="B37" s="59" t="s">
        <v>102</v>
      </c>
      <c r="C37" s="60">
        <v>33</v>
      </c>
      <c r="D37" s="60">
        <v>46.85</v>
      </c>
      <c r="E37" s="58" t="s">
        <v>22</v>
      </c>
      <c r="F37" s="60">
        <v>30</v>
      </c>
      <c r="G37" s="59" t="s">
        <v>31</v>
      </c>
      <c r="H37" s="64" t="s">
        <v>27</v>
      </c>
      <c r="I37" s="64" t="s">
        <v>27</v>
      </c>
      <c r="J37" s="62" t="s">
        <v>38</v>
      </c>
      <c r="K37" s="65" t="s">
        <v>27</v>
      </c>
    </row>
    <row r="38" spans="1:11" x14ac:dyDescent="0.25">
      <c r="A38" s="58">
        <v>31</v>
      </c>
      <c r="B38" s="59" t="s">
        <v>103</v>
      </c>
      <c r="C38" s="60">
        <v>32</v>
      </c>
      <c r="D38" s="60">
        <v>46.2</v>
      </c>
      <c r="E38" s="58" t="s">
        <v>22</v>
      </c>
      <c r="F38" s="60">
        <v>31</v>
      </c>
      <c r="G38" s="59" t="s">
        <v>31</v>
      </c>
      <c r="H38" s="64" t="s">
        <v>27</v>
      </c>
      <c r="I38" s="64" t="s">
        <v>27</v>
      </c>
      <c r="J38" s="62" t="s">
        <v>28</v>
      </c>
      <c r="K38" s="65" t="s">
        <v>27</v>
      </c>
    </row>
    <row r="39" spans="1:11" x14ac:dyDescent="0.25">
      <c r="A39" s="58">
        <v>32</v>
      </c>
      <c r="B39" s="59" t="s">
        <v>104</v>
      </c>
      <c r="C39" s="60">
        <v>27.5</v>
      </c>
      <c r="D39" s="60">
        <v>40</v>
      </c>
      <c r="E39" s="58" t="s">
        <v>29</v>
      </c>
      <c r="F39" s="60" t="s">
        <v>30</v>
      </c>
      <c r="G39" s="59" t="s">
        <v>31</v>
      </c>
      <c r="H39" s="64" t="s">
        <v>27</v>
      </c>
      <c r="I39" s="64" t="s">
        <v>27</v>
      </c>
      <c r="J39" s="62" t="s">
        <v>26</v>
      </c>
      <c r="K39" s="65" t="s">
        <v>27</v>
      </c>
    </row>
    <row r="40" spans="1:11" x14ac:dyDescent="0.25">
      <c r="A40" s="58">
        <v>33</v>
      </c>
      <c r="B40" s="59" t="s">
        <v>105</v>
      </c>
      <c r="C40" s="60">
        <v>35</v>
      </c>
      <c r="D40" s="60">
        <v>50.4</v>
      </c>
      <c r="E40" s="58" t="s">
        <v>29</v>
      </c>
      <c r="F40" s="60" t="s">
        <v>30</v>
      </c>
      <c r="G40" s="59" t="s">
        <v>31</v>
      </c>
      <c r="H40" s="64" t="s">
        <v>27</v>
      </c>
      <c r="I40" s="64" t="s">
        <v>27</v>
      </c>
      <c r="J40" s="62" t="s">
        <v>106</v>
      </c>
      <c r="K40" s="65" t="s">
        <v>27</v>
      </c>
    </row>
    <row r="41" spans="1:11" x14ac:dyDescent="0.25">
      <c r="A41" s="58">
        <v>34</v>
      </c>
      <c r="B41" s="59" t="s">
        <v>107</v>
      </c>
      <c r="C41" s="60">
        <v>28</v>
      </c>
      <c r="D41" s="60">
        <v>40.5</v>
      </c>
      <c r="E41" s="58" t="s">
        <v>29</v>
      </c>
      <c r="F41" s="60" t="s">
        <v>30</v>
      </c>
      <c r="G41" s="59" t="s">
        <v>31</v>
      </c>
      <c r="H41" s="64" t="s">
        <v>27</v>
      </c>
      <c r="I41" s="64" t="s">
        <v>27</v>
      </c>
      <c r="J41" s="62" t="s">
        <v>26</v>
      </c>
      <c r="K41" s="65" t="s">
        <v>27</v>
      </c>
    </row>
    <row r="42" spans="1:11" x14ac:dyDescent="0.25">
      <c r="A42" s="58">
        <v>35</v>
      </c>
      <c r="B42" s="59" t="s">
        <v>108</v>
      </c>
      <c r="C42" s="60">
        <v>22</v>
      </c>
      <c r="D42" s="60">
        <v>30.85</v>
      </c>
      <c r="E42" s="58" t="s">
        <v>29</v>
      </c>
      <c r="F42" s="60" t="s">
        <v>30</v>
      </c>
      <c r="G42" s="59" t="s">
        <v>31</v>
      </c>
      <c r="H42" s="64" t="s">
        <v>27</v>
      </c>
      <c r="I42" s="64" t="s">
        <v>27</v>
      </c>
      <c r="J42" s="62" t="s">
        <v>109</v>
      </c>
      <c r="K42" s="65" t="s">
        <v>27</v>
      </c>
    </row>
    <row r="43" spans="1:11" x14ac:dyDescent="0.25">
      <c r="A43" s="58">
        <v>36</v>
      </c>
      <c r="B43" s="59" t="s">
        <v>110</v>
      </c>
      <c r="C43" s="60">
        <v>29</v>
      </c>
      <c r="D43" s="60">
        <v>41.85</v>
      </c>
      <c r="E43" s="58" t="s">
        <v>29</v>
      </c>
      <c r="F43" s="60" t="s">
        <v>30</v>
      </c>
      <c r="G43" s="59" t="s">
        <v>31</v>
      </c>
      <c r="H43" s="64" t="s">
        <v>27</v>
      </c>
      <c r="I43" s="64" t="s">
        <v>27</v>
      </c>
      <c r="J43" s="62" t="s">
        <v>28</v>
      </c>
      <c r="K43" s="65" t="s">
        <v>27</v>
      </c>
    </row>
    <row r="44" spans="1:11" x14ac:dyDescent="0.25">
      <c r="A44" s="58"/>
      <c r="B44" s="59"/>
      <c r="C44" s="60"/>
      <c r="D44" s="60"/>
      <c r="E44" s="58"/>
      <c r="F44" s="60"/>
      <c r="G44" s="59"/>
      <c r="H44" s="60"/>
      <c r="I44" s="60"/>
      <c r="J44" s="60" t="s">
        <v>32</v>
      </c>
      <c r="K44" s="61"/>
    </row>
    <row r="45" spans="1:11" x14ac:dyDescent="0.25">
      <c r="H45" s="40"/>
      <c r="I45" s="40"/>
      <c r="J45" s="40"/>
      <c r="K45" s="48">
        <f>+K8+K9+K10+K11+K12+K13+K14+K15+K16+K17+K18+K19+K20+K21+K22</f>
        <v>4395792</v>
      </c>
    </row>
  </sheetData>
  <mergeCells count="2">
    <mergeCell ref="A1:K1"/>
    <mergeCell ref="A2:K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660AA-0170-4AD4-A7DA-B619B454A01A}">
  <dimension ref="A1:L15"/>
  <sheetViews>
    <sheetView workbookViewId="0">
      <selection activeCell="I19" sqref="I19"/>
    </sheetView>
  </sheetViews>
  <sheetFormatPr defaultRowHeight="13.8" x14ac:dyDescent="0.25"/>
  <cols>
    <col min="1" max="1" width="5.6640625" style="1" customWidth="1"/>
    <col min="2" max="2" width="13" style="1" customWidth="1"/>
    <col min="3" max="3" width="9.77734375" style="1" customWidth="1"/>
    <col min="4" max="4" width="10.33203125" style="1" customWidth="1"/>
    <col min="5" max="5" width="13.33203125" style="1" customWidth="1"/>
    <col min="6" max="6" width="13" style="1" customWidth="1"/>
    <col min="7" max="7" width="16.109375" style="1" customWidth="1"/>
    <col min="8" max="8" width="18.77734375" style="1" customWidth="1"/>
    <col min="9" max="9" width="56.44140625" style="1" customWidth="1"/>
    <col min="10" max="10" width="22.33203125" style="1" customWidth="1"/>
    <col min="11" max="11" width="15.109375" style="1" customWidth="1"/>
    <col min="12" max="16384" width="8.88671875" style="1"/>
  </cols>
  <sheetData>
    <row r="1" spans="1:12" s="23" customFormat="1" ht="19.2" customHeight="1" x14ac:dyDescent="0.25">
      <c r="A1" s="66" t="s">
        <v>124</v>
      </c>
      <c r="B1" s="66"/>
      <c r="C1" s="66"/>
      <c r="D1" s="66"/>
      <c r="E1" s="66"/>
      <c r="F1" s="66"/>
      <c r="G1" s="66"/>
      <c r="H1" s="66"/>
      <c r="I1" s="66"/>
      <c r="J1" s="66"/>
      <c r="K1" s="66"/>
      <c r="L1" s="22"/>
    </row>
    <row r="2" spans="1:12" s="25" customFormat="1" ht="19.2" customHeight="1" x14ac:dyDescent="0.25">
      <c r="A2" s="68" t="s">
        <v>35</v>
      </c>
      <c r="B2" s="68"/>
      <c r="C2" s="68"/>
      <c r="D2" s="68"/>
      <c r="E2" s="68"/>
      <c r="F2" s="68"/>
      <c r="G2" s="68"/>
      <c r="H2" s="68"/>
      <c r="I2" s="68"/>
      <c r="J2" s="68"/>
      <c r="K2" s="68"/>
      <c r="L2" s="24"/>
    </row>
    <row r="3" spans="1:12" s="27" customFormat="1" ht="13.2" x14ac:dyDescent="0.25">
      <c r="A3" s="26"/>
      <c r="C3" s="28"/>
      <c r="D3" s="28"/>
      <c r="F3" s="28"/>
      <c r="G3" s="28"/>
      <c r="K3" s="29"/>
      <c r="L3" s="29"/>
    </row>
    <row r="4" spans="1:12" s="27" customFormat="1" ht="13.2" x14ac:dyDescent="0.25">
      <c r="A4" s="26" t="s">
        <v>33</v>
      </c>
      <c r="C4" s="28"/>
      <c r="D4" s="28"/>
      <c r="F4" s="28"/>
      <c r="G4" s="28"/>
      <c r="K4" s="29"/>
      <c r="L4" s="29"/>
    </row>
    <row r="5" spans="1:12" s="27" customFormat="1" ht="13.2" x14ac:dyDescent="0.25">
      <c r="A5" s="26" t="s">
        <v>42</v>
      </c>
      <c r="C5" s="28"/>
      <c r="D5" s="28"/>
      <c r="F5" s="28"/>
      <c r="G5" s="28"/>
      <c r="K5" s="29"/>
      <c r="L5" s="29"/>
    </row>
    <row r="6" spans="1:12" s="27" customFormat="1" ht="13.2" x14ac:dyDescent="0.25">
      <c r="A6" s="26"/>
      <c r="C6" s="28"/>
      <c r="D6" s="28"/>
      <c r="F6" s="28"/>
      <c r="G6" s="28"/>
      <c r="K6" s="29"/>
      <c r="L6" s="29"/>
    </row>
    <row r="7" spans="1:12" s="27" customFormat="1" ht="107.4" customHeight="1" x14ac:dyDescent="0.25">
      <c r="A7" s="30" t="s">
        <v>12</v>
      </c>
      <c r="B7" s="31" t="s">
        <v>13</v>
      </c>
      <c r="C7" s="32" t="s">
        <v>14</v>
      </c>
      <c r="D7" s="32" t="s">
        <v>44</v>
      </c>
      <c r="E7" s="31" t="s">
        <v>15</v>
      </c>
      <c r="F7" s="32" t="s">
        <v>16</v>
      </c>
      <c r="G7" s="32" t="s">
        <v>17</v>
      </c>
      <c r="H7" s="33" t="s">
        <v>18</v>
      </c>
      <c r="I7" s="33" t="s">
        <v>19</v>
      </c>
      <c r="J7" s="33" t="s">
        <v>20</v>
      </c>
      <c r="K7" s="34" t="s">
        <v>21</v>
      </c>
      <c r="L7" s="29"/>
    </row>
    <row r="8" spans="1:12" s="27" customFormat="1" ht="13.2" x14ac:dyDescent="0.25">
      <c r="A8" s="37">
        <v>1</v>
      </c>
      <c r="B8" s="27" t="s">
        <v>111</v>
      </c>
      <c r="C8" s="28">
        <v>40.5</v>
      </c>
      <c r="D8" s="28">
        <v>57.45</v>
      </c>
      <c r="E8" s="27" t="s">
        <v>22</v>
      </c>
      <c r="F8" s="28">
        <v>1</v>
      </c>
      <c r="G8" s="27" t="s">
        <v>23</v>
      </c>
      <c r="H8" s="28" t="s">
        <v>117</v>
      </c>
      <c r="I8" s="39" t="s">
        <v>119</v>
      </c>
      <c r="J8" s="27" t="s">
        <v>38</v>
      </c>
      <c r="K8" s="36">
        <v>299999</v>
      </c>
      <c r="L8" s="29"/>
    </row>
    <row r="9" spans="1:12" s="27" customFormat="1" ht="13.2" x14ac:dyDescent="0.25">
      <c r="A9" s="37">
        <v>2</v>
      </c>
      <c r="B9" s="27" t="s">
        <v>112</v>
      </c>
      <c r="C9" s="28">
        <v>37.5</v>
      </c>
      <c r="D9" s="28">
        <v>52.9</v>
      </c>
      <c r="E9" s="27" t="s">
        <v>22</v>
      </c>
      <c r="F9" s="28">
        <v>2</v>
      </c>
      <c r="G9" s="27" t="s">
        <v>23</v>
      </c>
      <c r="H9" s="28" t="s">
        <v>118</v>
      </c>
      <c r="I9" s="39" t="s">
        <v>120</v>
      </c>
      <c r="J9" s="27" t="s">
        <v>38</v>
      </c>
      <c r="K9" s="36">
        <v>300000</v>
      </c>
      <c r="L9" s="29"/>
    </row>
    <row r="10" spans="1:12" s="27" customFormat="1" ht="13.2" x14ac:dyDescent="0.25">
      <c r="A10" s="37">
        <v>3</v>
      </c>
      <c r="B10" s="27" t="s">
        <v>113</v>
      </c>
      <c r="C10" s="28">
        <v>36.5</v>
      </c>
      <c r="D10" s="28">
        <v>52.1</v>
      </c>
      <c r="E10" s="27" t="s">
        <v>22</v>
      </c>
      <c r="F10" s="28">
        <v>3</v>
      </c>
      <c r="G10" s="27" t="s">
        <v>40</v>
      </c>
      <c r="H10" s="35" t="s">
        <v>27</v>
      </c>
      <c r="I10" s="35" t="s">
        <v>27</v>
      </c>
      <c r="J10" s="27" t="s">
        <v>41</v>
      </c>
      <c r="K10" s="36" t="s">
        <v>27</v>
      </c>
      <c r="L10" s="29"/>
    </row>
    <row r="11" spans="1:12" s="27" customFormat="1" ht="13.2" x14ac:dyDescent="0.25">
      <c r="A11" s="37">
        <v>4</v>
      </c>
      <c r="B11" s="27" t="s">
        <v>114</v>
      </c>
      <c r="C11" s="28">
        <v>35.5</v>
      </c>
      <c r="D11" s="28">
        <v>50.8</v>
      </c>
      <c r="E11" s="27" t="s">
        <v>22</v>
      </c>
      <c r="F11" s="28">
        <v>4</v>
      </c>
      <c r="G11" s="27" t="s">
        <v>31</v>
      </c>
      <c r="H11" s="35" t="s">
        <v>27</v>
      </c>
      <c r="I11" s="35" t="s">
        <v>27</v>
      </c>
      <c r="J11" s="26" t="s">
        <v>38</v>
      </c>
      <c r="K11" s="36" t="s">
        <v>27</v>
      </c>
      <c r="L11" s="29"/>
    </row>
    <row r="12" spans="1:12" s="27" customFormat="1" ht="13.2" x14ac:dyDescent="0.25">
      <c r="A12" s="37">
        <v>5</v>
      </c>
      <c r="B12" s="27" t="s">
        <v>115</v>
      </c>
      <c r="C12" s="28">
        <v>34</v>
      </c>
      <c r="D12" s="28">
        <v>48.45</v>
      </c>
      <c r="E12" s="27" t="s">
        <v>22</v>
      </c>
      <c r="F12" s="28">
        <v>5</v>
      </c>
      <c r="G12" s="27" t="s">
        <v>31</v>
      </c>
      <c r="H12" s="35" t="s">
        <v>27</v>
      </c>
      <c r="I12" s="35" t="s">
        <v>27</v>
      </c>
      <c r="J12" s="39" t="s">
        <v>28</v>
      </c>
      <c r="K12" s="35" t="s">
        <v>27</v>
      </c>
      <c r="L12" s="29"/>
    </row>
    <row r="13" spans="1:12" s="27" customFormat="1" ht="13.2" x14ac:dyDescent="0.25">
      <c r="A13" s="37">
        <v>6</v>
      </c>
      <c r="B13" s="27" t="s">
        <v>116</v>
      </c>
      <c r="C13" s="28">
        <v>32</v>
      </c>
      <c r="D13" s="28">
        <v>45.5</v>
      </c>
      <c r="E13" s="27" t="s">
        <v>22</v>
      </c>
      <c r="F13" s="28">
        <v>6</v>
      </c>
      <c r="G13" s="27" t="s">
        <v>31</v>
      </c>
      <c r="H13" s="35" t="s">
        <v>27</v>
      </c>
      <c r="I13" s="35" t="s">
        <v>27</v>
      </c>
      <c r="J13" s="39" t="s">
        <v>25</v>
      </c>
      <c r="K13" s="35" t="s">
        <v>27</v>
      </c>
      <c r="L13" s="29"/>
    </row>
    <row r="14" spans="1:12" s="27" customFormat="1" ht="13.2" x14ac:dyDescent="0.25">
      <c r="A14" s="69" t="s">
        <v>32</v>
      </c>
      <c r="B14" s="69"/>
      <c r="C14" s="69"/>
      <c r="D14" s="69"/>
      <c r="E14" s="69"/>
      <c r="F14" s="69"/>
      <c r="G14" s="69"/>
      <c r="H14" s="69"/>
      <c r="I14" s="69"/>
      <c r="J14" s="69"/>
      <c r="K14" s="38">
        <f>SUM(K8:K13)</f>
        <v>599999</v>
      </c>
      <c r="L14" s="29"/>
    </row>
    <row r="15" spans="1:12" s="27" customFormat="1" ht="13.2" x14ac:dyDescent="0.25">
      <c r="A15" s="26"/>
      <c r="C15" s="28"/>
      <c r="D15" s="28"/>
      <c r="F15" s="28"/>
      <c r="G15" s="28"/>
      <c r="K15" s="29"/>
      <c r="L15" s="29"/>
    </row>
  </sheetData>
  <mergeCells count="3">
    <mergeCell ref="A1:K1"/>
    <mergeCell ref="A2:K2"/>
    <mergeCell ref="A14:J14"/>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suvestinė</vt:lpstr>
      <vt:lpstr>1 uždavinys</vt:lpstr>
      <vt:lpstr>2 uždavinys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Gražina Adamonytė | Lietuvos mokslo taryba</dc:creator>
  <cp:lastModifiedBy>Gražina Adamonytė | Lietuvos mokslo taryba</cp:lastModifiedBy>
  <dcterms:created xsi:type="dcterms:W3CDTF">2025-05-22T16:03:37Z</dcterms:created>
  <dcterms:modified xsi:type="dcterms:W3CDTF">2026-06-10T06:44:46Z</dcterms:modified>
</cp:coreProperties>
</file>